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4.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codeName="ThisWorkbook"/>
  <mc:AlternateContent xmlns:mc="http://schemas.openxmlformats.org/markup-compatibility/2006">
    <mc:Choice Requires="x15">
      <x15ac:absPath xmlns:x15ac="http://schemas.microsoft.com/office/spreadsheetml/2010/11/ac" url="\\audit-sv03\audit\04補助事業\52.工場・ビル事業\R08年度\R08 診断申込書、サービス約款\申込書確定\"/>
    </mc:Choice>
  </mc:AlternateContent>
  <xr:revisionPtr revIDLastSave="0" documentId="13_ncr:1_{4DEDD7ED-1D00-4F3A-B270-47E0130F998C}" xr6:coauthVersionLast="47" xr6:coauthVersionMax="47" xr10:uidLastSave="{00000000-0000-0000-0000-000000000000}"/>
  <bookViews>
    <workbookView xWindow="-120" yWindow="-120" windowWidth="29040" windowHeight="15720" tabRatio="748" xr2:uid="{00000000-000D-0000-FFFF-FFFF00000000}"/>
  </bookViews>
  <sheets>
    <sheet name="1" sheetId="50" r:id="rId1"/>
    <sheet name="2" sheetId="37" r:id="rId2"/>
    <sheet name="3" sheetId="38" r:id="rId3"/>
    <sheet name="4" sheetId="48" r:id="rId4"/>
    <sheet name="資料" sheetId="47" r:id="rId5"/>
  </sheets>
  <definedNames>
    <definedName name="_xlnm.Print_Area" localSheetId="0">'1'!$A$1:$AJ$64</definedName>
    <definedName name="_xlnm.Print_Area" localSheetId="1">'2'!$A$2:$O$53</definedName>
    <definedName name="_xlnm.Print_Area" localSheetId="2">'3'!$A$2:$AH$48</definedName>
    <definedName name="_xlnm.Print_Area" localSheetId="3">'4'!$A$2:$AL$45</definedName>
    <definedName name="_xlnm.Print_Area" localSheetId="4">資料!$A$1:$AI$54</definedName>
    <definedName name="業種" localSheetId="4">資料!$AN$7:$AN$40</definedName>
    <definedName name="業種">#REF!</definedName>
    <definedName name="施設種別">#REF!</definedName>
    <definedName name="都道府県" localSheetId="0">'1'!$B$67:$B$113</definedName>
    <definedName name="燃料名1" localSheetId="1">'2'!$AX$7:$AX$38</definedName>
    <definedName name="燃料名1">#REF!</definedName>
    <definedName name="燃料名2" localSheetId="1">'2'!$AX$7:$BB$38</definedName>
    <definedName name="燃料名2">#REF!</definedName>
    <definedName name="非化石燃料名1" localSheetId="1">'2'!$AX$50:$AX$68</definedName>
    <definedName name="非化石燃料名1">#REF!</definedName>
    <definedName name="非化石燃料名2" localSheetId="1">'2'!$AX$50:$BC$69</definedName>
    <definedName name="非化石燃料名2">#REF!</definedName>
    <definedName name="用途" localSheetId="0">'1'!$AV$4:$AV$15</definedName>
    <definedName name="用途" localSheetId="1">#REF!</definedName>
    <definedName name="用途" localSheetId="4">#REF!</definedName>
    <definedName name="用途">#REF!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59" i="50" l="1"/>
  <c r="BM59" i="50"/>
  <c r="AB59" i="50"/>
  <c r="Q59" i="50"/>
  <c r="BM49" i="50"/>
  <c r="AB49" i="50"/>
  <c r="Q49" i="50"/>
  <c r="AB42" i="50"/>
  <c r="AQ6" i="50"/>
  <c r="AP6" i="50"/>
  <c r="AO6" i="50"/>
  <c r="AN6" i="50"/>
  <c r="AS6" i="48" l="1"/>
  <c r="C6" i="48"/>
  <c r="BS10" i="48"/>
  <c r="BL10" i="48"/>
  <c r="BE10" i="48"/>
  <c r="AX10" i="48"/>
  <c r="AC10" i="48" l="1"/>
  <c r="V10" i="48"/>
  <c r="O10" i="48"/>
  <c r="H10" i="48"/>
  <c r="O44" i="47"/>
  <c r="K44" i="47"/>
  <c r="O43" i="47"/>
  <c r="K43" i="47"/>
  <c r="O41" i="47"/>
  <c r="K41" i="47"/>
  <c r="AN39" i="47"/>
  <c r="O39" i="47"/>
  <c r="K39" i="47"/>
  <c r="AN38" i="47"/>
  <c r="O38" i="47"/>
  <c r="K38" i="47"/>
  <c r="AN37" i="47"/>
  <c r="O37" i="47"/>
  <c r="K37" i="47"/>
  <c r="AN36" i="47"/>
  <c r="O36" i="47"/>
  <c r="K36" i="47"/>
  <c r="AN35" i="47"/>
  <c r="AN34" i="47"/>
  <c r="O34" i="47"/>
  <c r="K34" i="47"/>
  <c r="AN33" i="47"/>
  <c r="O33" i="47"/>
  <c r="K33" i="47"/>
  <c r="AN32" i="47"/>
  <c r="O32" i="47"/>
  <c r="K32" i="47"/>
  <c r="AN31" i="47"/>
  <c r="O31" i="47"/>
  <c r="K31" i="47"/>
  <c r="AN30" i="47"/>
  <c r="O30" i="47"/>
  <c r="K30" i="47"/>
  <c r="AN29" i="47"/>
  <c r="O29" i="47"/>
  <c r="K29" i="47"/>
  <c r="AN28" i="47"/>
  <c r="O28" i="47"/>
  <c r="K28" i="47"/>
  <c r="AN27" i="47"/>
  <c r="O27" i="47"/>
  <c r="K27" i="47"/>
  <c r="AN26" i="47"/>
  <c r="O26" i="47"/>
  <c r="K26" i="47"/>
  <c r="AN25" i="47"/>
  <c r="O25" i="47"/>
  <c r="K25" i="47"/>
  <c r="AN24" i="47"/>
  <c r="O24" i="47"/>
  <c r="K24" i="47"/>
  <c r="AN23" i="47"/>
  <c r="O23" i="47"/>
  <c r="K23" i="47"/>
  <c r="AN22" i="47"/>
  <c r="O22" i="47"/>
  <c r="K22" i="47"/>
  <c r="AN21" i="47"/>
  <c r="O21" i="47"/>
  <c r="K21" i="47"/>
  <c r="AN20" i="47"/>
  <c r="O20" i="47"/>
  <c r="K20" i="47"/>
  <c r="AN19" i="47"/>
  <c r="O19" i="47"/>
  <c r="K19" i="47"/>
  <c r="AN18" i="47"/>
  <c r="O18" i="47"/>
  <c r="K18" i="47"/>
  <c r="AN17" i="47"/>
  <c r="O17" i="47"/>
  <c r="K17" i="47"/>
  <c r="AN16" i="47"/>
  <c r="O16" i="47"/>
  <c r="K16" i="47"/>
  <c r="AN15" i="47"/>
  <c r="O15" i="47"/>
  <c r="K15" i="47"/>
  <c r="AN14" i="47"/>
  <c r="O14" i="47"/>
  <c r="K14" i="47"/>
  <c r="AN13" i="47"/>
  <c r="O13" i="47"/>
  <c r="K13" i="47"/>
  <c r="AN12" i="47"/>
  <c r="O12" i="47"/>
  <c r="K12" i="47"/>
  <c r="AN11" i="47"/>
  <c r="O11" i="47"/>
  <c r="K11" i="47"/>
  <c r="AN10" i="47"/>
  <c r="AN9" i="47"/>
  <c r="O9" i="47"/>
  <c r="K9" i="47"/>
  <c r="AN8" i="47"/>
  <c r="AN7" i="47"/>
  <c r="O7" i="47"/>
  <c r="K7" i="47"/>
  <c r="K45" i="37" l="1"/>
  <c r="N45" i="37"/>
  <c r="M45" i="37"/>
  <c r="L45" i="37"/>
  <c r="J45" i="37"/>
  <c r="I45" i="37"/>
  <c r="H45" i="37"/>
  <c r="G45" i="37"/>
  <c r="E45" i="37"/>
  <c r="L43" i="37"/>
  <c r="AD42" i="37"/>
  <c r="AC42" i="37"/>
  <c r="AB42" i="37"/>
  <c r="AB43" i="37" s="1"/>
  <c r="AA42" i="37"/>
  <c r="AA43" i="37" s="1"/>
  <c r="Z42" i="37"/>
  <c r="Z43" i="37" s="1"/>
  <c r="Y42" i="37"/>
  <c r="Y43" i="37" s="1"/>
  <c r="X42" i="37"/>
  <c r="X43" i="37" s="1"/>
  <c r="W42" i="37"/>
  <c r="W43" i="37" s="1"/>
  <c r="U42" i="37"/>
  <c r="U43" i="37" s="1"/>
  <c r="N42" i="37"/>
  <c r="M42" i="37"/>
  <c r="L42" i="37"/>
  <c r="K42" i="37"/>
  <c r="K43" i="37" s="1"/>
  <c r="J42" i="37"/>
  <c r="J43" i="37" s="1"/>
  <c r="I42" i="37"/>
  <c r="I43" i="37" s="1"/>
  <c r="H42" i="37"/>
  <c r="H43" i="37" s="1"/>
  <c r="G42" i="37"/>
  <c r="G43" i="37" s="1"/>
  <c r="E42" i="37"/>
  <c r="E43" i="37" s="1"/>
  <c r="C41" i="37"/>
  <c r="B41" i="37"/>
  <c r="C40" i="37"/>
  <c r="B40" i="37"/>
  <c r="C39" i="37"/>
  <c r="B39" i="37"/>
  <c r="C38" i="37"/>
  <c r="B38" i="37"/>
  <c r="C37" i="37"/>
  <c r="B37" i="37"/>
  <c r="C36" i="37"/>
  <c r="B36" i="37"/>
  <c r="C35" i="37"/>
  <c r="B35" i="37"/>
  <c r="C34" i="37"/>
  <c r="B34" i="37"/>
  <c r="C33" i="37"/>
  <c r="B33" i="37"/>
  <c r="C32" i="37"/>
  <c r="B32" i="37"/>
  <c r="C31" i="37"/>
  <c r="B31" i="37"/>
  <c r="AB29" i="37"/>
  <c r="L29" i="37"/>
  <c r="J29" i="37"/>
  <c r="I29" i="37"/>
  <c r="H29" i="37"/>
  <c r="AY9" i="37"/>
  <c r="AA25" i="37" l="1"/>
  <c r="AD46" i="37"/>
  <c r="N46" i="37"/>
  <c r="K25" i="37"/>
</calcChain>
</file>

<file path=xl/sharedStrings.xml><?xml version="1.0" encoding="utf-8"?>
<sst xmlns="http://schemas.openxmlformats.org/spreadsheetml/2006/main" count="1093" uniqueCount="563">
  <si>
    <t>年</t>
    <rPh sb="0" eb="1">
      <t>ネン</t>
    </rPh>
    <phoneticPr fontId="1"/>
  </si>
  <si>
    <t>北海道</t>
  </si>
  <si>
    <t>その他</t>
    <rPh sb="2" eb="3">
      <t>タ</t>
    </rPh>
    <phoneticPr fontId="1"/>
  </si>
  <si>
    <t>分</t>
    <rPh sb="0" eb="1">
      <t>フン</t>
    </rPh>
    <phoneticPr fontId="1"/>
  </si>
  <si>
    <t>最寄駅</t>
    <rPh sb="0" eb="2">
      <t>モヨリ</t>
    </rPh>
    <rPh sb="2" eb="3">
      <t>エキ</t>
    </rPh>
    <phoneticPr fontId="1"/>
  </si>
  <si>
    <t>埼玉</t>
  </si>
  <si>
    <t>千葉</t>
  </si>
  <si>
    <t>神奈川</t>
  </si>
  <si>
    <t>新潟</t>
  </si>
  <si>
    <t>山梨</t>
  </si>
  <si>
    <t>長野</t>
  </si>
  <si>
    <t>静岡</t>
  </si>
  <si>
    <t>富山</t>
  </si>
  <si>
    <t>石川</t>
  </si>
  <si>
    <t>岐阜</t>
  </si>
  <si>
    <t>愛知</t>
  </si>
  <si>
    <t>三重</t>
  </si>
  <si>
    <t>福井</t>
  </si>
  <si>
    <t>滋賀</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</si>
  <si>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</si>
  <si>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</si>
  <si>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</si>
  <si>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</si>
  <si>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</si>
  <si>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</si>
  <si>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</si>
  <si>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</si>
  <si>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</si>
  <si>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</si>
  <si>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</si>
  <si>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</si>
  <si>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</si>
  <si>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</si>
  <si>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</si>
  <si>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</si>
  <si>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</si>
  <si>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</si>
  <si>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</si>
  <si>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</si>
  <si>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青森</t>
  </si>
  <si>
    <t>岩手</t>
  </si>
  <si>
    <t>宮城</t>
  </si>
  <si>
    <t>秋田</t>
  </si>
  <si>
    <t>山形</t>
  </si>
  <si>
    <t>福島</t>
  </si>
  <si>
    <t>茨城</t>
  </si>
  <si>
    <t>栃木</t>
  </si>
  <si>
    <t>群馬</t>
  </si>
  <si>
    <t>東京</t>
  </si>
  <si>
    <t>京都</t>
  </si>
  <si>
    <t>大阪</t>
  </si>
  <si>
    <t>徒歩</t>
    <rPh sb="0" eb="2">
      <t>トホ</t>
    </rPh>
    <phoneticPr fontId="1"/>
  </si>
  <si>
    <t>最寄駅
からの
交通手段</t>
    <rPh sb="0" eb="2">
      <t>モヨリ</t>
    </rPh>
    <rPh sb="2" eb="3">
      <t>エキ</t>
    </rPh>
    <rPh sb="8" eb="10">
      <t>コウツウ</t>
    </rPh>
    <rPh sb="10" eb="12">
      <t>シュダン</t>
    </rPh>
    <phoneticPr fontId="1"/>
  </si>
  <si>
    <t>路線:</t>
    <rPh sb="0" eb="2">
      <t>ロセン</t>
    </rPh>
    <phoneticPr fontId="1"/>
  </si>
  <si>
    <t>駅名:</t>
    <rPh sb="0" eb="2">
      <t>エキメイ</t>
    </rPh>
    <phoneticPr fontId="1"/>
  </si>
  <si>
    <t>行先:</t>
    <rPh sb="0" eb="2">
      <t>イキサキ</t>
    </rPh>
    <phoneticPr fontId="1"/>
  </si>
  <si>
    <t>停留所から事業所まで徒歩:</t>
    <rPh sb="0" eb="3">
      <t>テイリュウジョ</t>
    </rPh>
    <rPh sb="5" eb="8">
      <t>ジギョウショ</t>
    </rPh>
    <rPh sb="10" eb="12">
      <t>トホ</t>
    </rPh>
    <phoneticPr fontId="1"/>
  </si>
  <si>
    <t>鉄道会社:</t>
    <rPh sb="0" eb="2">
      <t>テツドウ</t>
    </rPh>
    <rPh sb="2" eb="4">
      <t>ガイシャ</t>
    </rPh>
    <phoneticPr fontId="1"/>
  </si>
  <si>
    <t>停留所名:</t>
    <rPh sb="0" eb="3">
      <t>テイリュウジョ</t>
    </rPh>
    <rPh sb="3" eb="4">
      <t>メイ</t>
    </rPh>
    <phoneticPr fontId="1"/>
  </si>
  <si>
    <t>バス会社:</t>
    <rPh sb="2" eb="4">
      <t>ガイシャ</t>
    </rPh>
    <phoneticPr fontId="1"/>
  </si>
  <si>
    <t>乗車時間:</t>
    <rPh sb="0" eb="2">
      <t>ジョウシャ</t>
    </rPh>
    <rPh sb="2" eb="4">
      <t>ジカン</t>
    </rPh>
    <phoneticPr fontId="1"/>
  </si>
  <si>
    <t>項　　目</t>
    <rPh sb="0" eb="1">
      <t>コウ</t>
    </rPh>
    <rPh sb="3" eb="4">
      <t>メ</t>
    </rPh>
    <phoneticPr fontId="1"/>
  </si>
  <si>
    <t>具　体　的　内　容 ・ 理　由　等</t>
    <rPh sb="0" eb="1">
      <t>グ</t>
    </rPh>
    <rPh sb="2" eb="3">
      <t>カラダ</t>
    </rPh>
    <rPh sb="4" eb="5">
      <t>マト</t>
    </rPh>
    <rPh sb="6" eb="7">
      <t>ナイ</t>
    </rPh>
    <rPh sb="8" eb="9">
      <t>カタチ</t>
    </rPh>
    <rPh sb="12" eb="13">
      <t>リ</t>
    </rPh>
    <rPh sb="14" eb="15">
      <t>ヨシ</t>
    </rPh>
    <rPh sb="16" eb="17">
      <t>トウ</t>
    </rPh>
    <phoneticPr fontId="1"/>
  </si>
  <si>
    <t>　記　入　例</t>
    <rPh sb="1" eb="2">
      <t>キ</t>
    </rPh>
    <rPh sb="3" eb="4">
      <t>ニュウ</t>
    </rPh>
    <rPh sb="5" eb="6">
      <t>レイ</t>
    </rPh>
    <phoneticPr fontId="1"/>
  </si>
  <si>
    <t>月</t>
    <rPh sb="0" eb="1">
      <t>ツキ</t>
    </rPh>
    <phoneticPr fontId="1"/>
  </si>
  <si>
    <t>一般財団法人　省エネルギーセンター</t>
  </si>
  <si>
    <t>日</t>
    <rPh sb="0" eb="1">
      <t>ヒ</t>
    </rPh>
    <phoneticPr fontId="1"/>
  </si>
  <si>
    <r>
      <t>　　　　　　　　　　　　記 入 用 紙　　　　　　　　</t>
    </r>
    <r>
      <rPr>
        <b/>
        <sz val="14"/>
        <color indexed="13"/>
        <rFont val="ＭＳ Ｐ明朝"/>
        <family val="1"/>
        <charset val="128"/>
      </rPr>
      <t>記入例をご参照→→→</t>
    </r>
    <rPh sb="12" eb="13">
      <t>キ</t>
    </rPh>
    <rPh sb="14" eb="15">
      <t>ニュウ</t>
    </rPh>
    <rPh sb="16" eb="17">
      <t>ヨウ</t>
    </rPh>
    <rPh sb="18" eb="19">
      <t>カミ</t>
    </rPh>
    <phoneticPr fontId="1"/>
  </si>
  <si>
    <t>当日の昼食につきまして、以下のうちから可能なものにチェックをお願いします。</t>
    <rPh sb="0" eb="2">
      <t>トウジツ</t>
    </rPh>
    <rPh sb="3" eb="5">
      <t>チュウショク</t>
    </rPh>
    <rPh sb="12" eb="14">
      <t>イカ</t>
    </rPh>
    <rPh sb="19" eb="21">
      <t>カノウ</t>
    </rPh>
    <rPh sb="31" eb="32">
      <t>ネガ</t>
    </rPh>
    <phoneticPr fontId="1"/>
  </si>
  <si>
    <t>なお、社員食堂が利用可能な場合はご利用させていただきたく、仕出し弁当を手配している場合は</t>
    <rPh sb="3" eb="5">
      <t>シャイン</t>
    </rPh>
    <rPh sb="5" eb="7">
      <t>ショクドウ</t>
    </rPh>
    <rPh sb="8" eb="10">
      <t>リヨウ</t>
    </rPh>
    <rPh sb="10" eb="12">
      <t>カノウ</t>
    </rPh>
    <rPh sb="13" eb="15">
      <t>バアイ</t>
    </rPh>
    <rPh sb="17" eb="19">
      <t>リヨウ</t>
    </rPh>
    <rPh sb="29" eb="31">
      <t>シダ</t>
    </rPh>
    <rPh sb="32" eb="34">
      <t>ベントウ</t>
    </rPh>
    <rPh sb="35" eb="37">
      <t>テハイ</t>
    </rPh>
    <rPh sb="41" eb="43">
      <t>バアイ</t>
    </rPh>
    <phoneticPr fontId="1"/>
  </si>
  <si>
    <t>日付</t>
    <rPh sb="0" eb="2">
      <t>ヒヅケ</t>
    </rPh>
    <phoneticPr fontId="1"/>
  </si>
  <si>
    <t>曜日</t>
    <rPh sb="0" eb="2">
      <t>ヨウビ</t>
    </rPh>
    <phoneticPr fontId="1"/>
  </si>
  <si>
    <t>（</t>
    <phoneticPr fontId="1"/>
  </si>
  <si>
    <t>センター専門員/職員</t>
    <rPh sb="4" eb="7">
      <t>センモンイン</t>
    </rPh>
    <rPh sb="8" eb="10">
      <t>ショクイン</t>
    </rPh>
    <phoneticPr fontId="1"/>
  </si>
  <si>
    <t>）</t>
    <phoneticPr fontId="1"/>
  </si>
  <si>
    <t>名</t>
    <rPh sb="0" eb="1">
      <t>メイ</t>
    </rPh>
    <phoneticPr fontId="1"/>
  </si>
  <si>
    <t>診断後翌年以降に、フォローアップアンケートを実施しますのでご協力をお願いします。</t>
    <rPh sb="0" eb="2">
      <t>シンダン</t>
    </rPh>
    <phoneticPr fontId="1"/>
  </si>
  <si>
    <t>診断メニュー</t>
    <rPh sb="0" eb="2">
      <t>シンダン</t>
    </rPh>
    <phoneticPr fontId="1"/>
  </si>
  <si>
    <t>「省エネ最適化診断サービス約款」を承諾します。</t>
  </si>
  <si>
    <t>・現地診断日には、専門家に資料説明、現地案内のご対応をいただける方が必要になります。</t>
    <rPh sb="1" eb="3">
      <t>ゲンチ</t>
    </rPh>
    <rPh sb="3" eb="5">
      <t>シンダン</t>
    </rPh>
    <rPh sb="5" eb="6">
      <t>ビ</t>
    </rPh>
    <rPh sb="9" eb="12">
      <t>センモンカ</t>
    </rPh>
    <rPh sb="13" eb="15">
      <t>シリョウ</t>
    </rPh>
    <rPh sb="15" eb="17">
      <t>セツメイ</t>
    </rPh>
    <rPh sb="18" eb="20">
      <t>ゲンチ</t>
    </rPh>
    <rPh sb="20" eb="22">
      <t>アンナイ</t>
    </rPh>
    <rPh sb="24" eb="26">
      <t>タイオウ</t>
    </rPh>
    <rPh sb="32" eb="33">
      <t>カタ</t>
    </rPh>
    <rPh sb="34" eb="36">
      <t>ヒツヨウ</t>
    </rPh>
    <phoneticPr fontId="44"/>
  </si>
  <si>
    <t>・入金確認が遅れますと、ご希望の日程に添えないことがあります。</t>
    <rPh sb="1" eb="3">
      <t>ニュウキン</t>
    </rPh>
    <rPh sb="3" eb="5">
      <t>カクニン</t>
    </rPh>
    <rPh sb="6" eb="7">
      <t>オク</t>
    </rPh>
    <rPh sb="13" eb="15">
      <t>キボウ</t>
    </rPh>
    <rPh sb="16" eb="18">
      <t>ニッテイ</t>
    </rPh>
    <rPh sb="19" eb="20">
      <t>ソ</t>
    </rPh>
    <phoneticPr fontId="1"/>
  </si>
  <si>
    <t>自治体</t>
    <rPh sb="0" eb="3">
      <t>ジチタイ</t>
    </rPh>
    <phoneticPr fontId="1"/>
  </si>
  <si>
    <t>その他</t>
    <rPh sb="2" eb="3">
      <t>タ</t>
    </rPh>
    <phoneticPr fontId="44"/>
  </si>
  <si>
    <t xml:space="preserve"> 所属･役職</t>
    <rPh sb="1" eb="3">
      <t>ショゾク</t>
    </rPh>
    <rPh sb="4" eb="6">
      <t>ヤクショク</t>
    </rPh>
    <phoneticPr fontId="1"/>
  </si>
  <si>
    <t xml:space="preserve"> 会社名</t>
    <rPh sb="1" eb="4">
      <t>カイシャメイ</t>
    </rPh>
    <phoneticPr fontId="1"/>
  </si>
  <si>
    <t xml:space="preserve"> 所在地</t>
    <rPh sb="1" eb="4">
      <t>ショザイチ</t>
    </rPh>
    <phoneticPr fontId="1"/>
  </si>
  <si>
    <t>記入箇所：MSP明朝</t>
    <rPh sb="0" eb="4">
      <t>キニュウカショ</t>
    </rPh>
    <rPh sb="8" eb="10">
      <t>ミンチョウ</t>
    </rPh>
    <phoneticPr fontId="1"/>
  </si>
  <si>
    <t xml:space="preserve"> 診断先との関係</t>
    <rPh sb="1" eb="3">
      <t>シンダン</t>
    </rPh>
    <rPh sb="3" eb="4">
      <t>サキ</t>
    </rPh>
    <rPh sb="6" eb="8">
      <t>カンケイ</t>
    </rPh>
    <phoneticPr fontId="1"/>
  </si>
  <si>
    <t xml:space="preserve"> 申込者との関係</t>
    <rPh sb="1" eb="4">
      <t>モウシコミシャ</t>
    </rPh>
    <rPh sb="6" eb="8">
      <t>カンケイ</t>
    </rPh>
    <phoneticPr fontId="1"/>
  </si>
  <si>
    <t>申込者様が「省エネ最適化診断サービス約款」をご承諾のうえお申し込みいただきます。</t>
    <rPh sb="3" eb="4">
      <t>サマ</t>
    </rPh>
    <phoneticPr fontId="1"/>
  </si>
  <si>
    <t>：</t>
    <phoneticPr fontId="44"/>
  </si>
  <si>
    <t>～</t>
    <phoneticPr fontId="44"/>
  </si>
  <si>
    <t>空調期間</t>
    <phoneticPr fontId="44"/>
  </si>
  <si>
    <t>空調時間</t>
    <phoneticPr fontId="44"/>
  </si>
  <si>
    <t>設定温度・湿度</t>
    <phoneticPr fontId="44"/>
  </si>
  <si>
    <t>旬</t>
    <rPh sb="0" eb="1">
      <t>シュン</t>
    </rPh>
    <phoneticPr fontId="44"/>
  </si>
  <si>
    <t>℃</t>
    <phoneticPr fontId="44"/>
  </si>
  <si>
    <t>％</t>
    <phoneticPr fontId="44"/>
  </si>
  <si>
    <r>
      <t>(2</t>
    </r>
    <r>
      <rPr>
        <b/>
        <sz val="11"/>
        <color indexed="8"/>
        <rFont val="ＭＳ Ｐゴシック"/>
        <family val="3"/>
        <charset val="128"/>
      </rPr>
      <t>)　診断先までの交通　</t>
    </r>
    <r>
      <rPr>
        <b/>
        <sz val="11"/>
        <color indexed="10"/>
        <rFont val="ＭＳ Ｐゴシック"/>
        <family val="3"/>
        <charset val="128"/>
      </rPr>
      <t>（必ずご記入ください）</t>
    </r>
    <rPh sb="4" eb="6">
      <t>シンダン</t>
    </rPh>
    <rPh sb="6" eb="7">
      <t>サキ</t>
    </rPh>
    <rPh sb="10" eb="12">
      <t>コウツウ</t>
    </rPh>
    <phoneticPr fontId="1"/>
  </si>
  <si>
    <t>バス</t>
    <phoneticPr fontId="1"/>
  </si>
  <si>
    <t>・現地診断は原則として平日の9時～10時頃に開始し、16時頃に終了しますが、場合によっては異なることがあります。</t>
    <rPh sb="31" eb="33">
      <t>シュウリョウ</t>
    </rPh>
    <phoneticPr fontId="1"/>
  </si>
  <si>
    <t>月</t>
    <rPh sb="0" eb="1">
      <t>ツキ</t>
    </rPh>
    <phoneticPr fontId="44"/>
  </si>
  <si>
    <t>従業員のみなさんと同じお弁当の手配をお願いしたいと思います（実費を支払います）。</t>
    <rPh sb="8" eb="9">
      <t>シカタ</t>
    </rPh>
    <rPh sb="9" eb="10">
      <t>オナ</t>
    </rPh>
    <rPh sb="12" eb="14">
      <t>ベントウ</t>
    </rPh>
    <rPh sb="15" eb="17">
      <t>テハイ</t>
    </rPh>
    <rPh sb="19" eb="20">
      <t>ネガ</t>
    </rPh>
    <rPh sb="25" eb="26">
      <t>オモ</t>
    </rPh>
    <rPh sb="30" eb="32">
      <t>ジッピ</t>
    </rPh>
    <rPh sb="33" eb="35">
      <t>シハライ</t>
    </rPh>
    <phoneticPr fontId="1"/>
  </si>
  <si>
    <r>
      <t>(1)　現地診断希望日</t>
    </r>
    <r>
      <rPr>
        <b/>
        <sz val="11"/>
        <color indexed="10"/>
        <rFont val="ＭＳ Ｐゴシック"/>
        <family val="3"/>
        <charset val="128"/>
      </rPr>
      <t>　（必ずご記入ください）</t>
    </r>
    <rPh sb="4" eb="6">
      <t>ゲンチ</t>
    </rPh>
    <rPh sb="6" eb="8">
      <t>シンダン</t>
    </rPh>
    <rPh sb="8" eb="11">
      <t>キボウビ</t>
    </rPh>
    <phoneticPr fontId="1"/>
  </si>
  <si>
    <t>(3)　昼食について</t>
    <rPh sb="4" eb="6">
      <t>チュウショク</t>
    </rPh>
    <phoneticPr fontId="1"/>
  </si>
  <si>
    <r>
      <t xml:space="preserve">3．連絡窓口 </t>
    </r>
    <r>
      <rPr>
        <b/>
        <sz val="11"/>
        <color indexed="10"/>
        <rFont val="ＭＳ Ｐゴシック"/>
        <family val="3"/>
        <charset val="128"/>
      </rPr>
      <t>（申込者と違う場合、必ずご記入ください）</t>
    </r>
    <rPh sb="2" eb="6">
      <t>レンラクマドグチ</t>
    </rPh>
    <rPh sb="8" eb="11">
      <t>モウシコミシャ</t>
    </rPh>
    <rPh sb="12" eb="13">
      <t>チガ</t>
    </rPh>
    <rPh sb="14" eb="16">
      <t>バアイ</t>
    </rPh>
    <phoneticPr fontId="1"/>
  </si>
  <si>
    <t>料金(税込)</t>
    <phoneticPr fontId="1"/>
  </si>
  <si>
    <t>（日程調整、報告書等送付先）</t>
    <rPh sb="1" eb="5">
      <t>ニッテイチョウセイ</t>
    </rPh>
    <rPh sb="6" eb="9">
      <t>ホウコクショ</t>
    </rPh>
    <phoneticPr fontId="1"/>
  </si>
  <si>
    <t>親会社/ｸﾞﾙｰﾌﾟ会社</t>
    <rPh sb="0" eb="3">
      <t>オヤガイシャ</t>
    </rPh>
    <phoneticPr fontId="1"/>
  </si>
  <si>
    <t>省エネ最適化診断を何で知りましたか（複数回答可）</t>
    <rPh sb="3" eb="6">
      <t>サイテキカ</t>
    </rPh>
    <rPh sb="18" eb="20">
      <t>フクスウ</t>
    </rPh>
    <rPh sb="20" eb="22">
      <t>カイトウ</t>
    </rPh>
    <rPh sb="22" eb="23">
      <t>カ</t>
    </rPh>
    <phoneticPr fontId="1"/>
  </si>
  <si>
    <t>省エネ最適化診断を申込しようとした理由を教えてください（複数回答可）</t>
    <rPh sb="3" eb="6">
      <t>サイテキカ</t>
    </rPh>
    <rPh sb="9" eb="11">
      <t>モウシコミ</t>
    </rPh>
    <rPh sb="17" eb="19">
      <t>リユウ</t>
    </rPh>
    <rPh sb="20" eb="21">
      <t>オシ</t>
    </rPh>
    <rPh sb="28" eb="30">
      <t>フクスウ</t>
    </rPh>
    <rPh sb="30" eb="32">
      <t>カイトウ</t>
    </rPh>
    <rPh sb="32" eb="33">
      <t>カ</t>
    </rPh>
    <phoneticPr fontId="1"/>
  </si>
  <si>
    <t>エネルギーコストを削減したい</t>
    <rPh sb="9" eb="11">
      <t>サクゲン</t>
    </rPh>
    <phoneticPr fontId="1"/>
  </si>
  <si>
    <t>取引先に勧められたから</t>
    <rPh sb="0" eb="3">
      <t>トリヒキサキ</t>
    </rPh>
    <rPh sb="4" eb="5">
      <t>スス</t>
    </rPh>
    <phoneticPr fontId="44"/>
  </si>
  <si>
    <t>セミナー</t>
    <phoneticPr fontId="44"/>
  </si>
  <si>
    <t>ホームページ</t>
    <phoneticPr fontId="1"/>
  </si>
  <si>
    <t>ダイレクトメール/メルマガ</t>
    <phoneticPr fontId="44"/>
  </si>
  <si>
    <t>金融機関</t>
    <rPh sb="0" eb="4">
      <t>キンユウキカン</t>
    </rPh>
    <phoneticPr fontId="44"/>
  </si>
  <si>
    <t>企業/法人/商工会</t>
    <rPh sb="0" eb="2">
      <t>キギョウ</t>
    </rPh>
    <rPh sb="3" eb="5">
      <t>ホウジン</t>
    </rPh>
    <rPh sb="6" eb="9">
      <t>ショウコウカイ</t>
    </rPh>
    <phoneticPr fontId="1"/>
  </si>
  <si>
    <t>電力会社</t>
    <rPh sb="0" eb="4">
      <t>デンリョクカイシャ</t>
    </rPh>
    <phoneticPr fontId="44"/>
  </si>
  <si>
    <t>省エネお助け隊</t>
    <rPh sb="0" eb="1">
      <t>ショウ</t>
    </rPh>
    <rPh sb="4" eb="5">
      <t>タス</t>
    </rPh>
    <rPh sb="6" eb="7">
      <t>タイ</t>
    </rPh>
    <phoneticPr fontId="44"/>
  </si>
  <si>
    <t>カーボンニュートラル・脱炭素化実現のため</t>
    <rPh sb="11" eb="15">
      <t>ダツタンソカ</t>
    </rPh>
    <rPh sb="15" eb="17">
      <t>ジツゲン</t>
    </rPh>
    <phoneticPr fontId="44"/>
  </si>
  <si>
    <t>送付先</t>
    <rPh sb="0" eb="3">
      <t>ソウフサキ</t>
    </rPh>
    <phoneticPr fontId="44"/>
  </si>
  <si>
    <t>省エネ診断事務局　宛</t>
    <rPh sb="0" eb="3">
      <t>ショウ</t>
    </rPh>
    <rPh sb="3" eb="5">
      <t>シンダン</t>
    </rPh>
    <rPh sb="5" eb="8">
      <t>ジムキョク</t>
    </rPh>
    <rPh sb="9" eb="10">
      <t>アテ</t>
    </rPh>
    <phoneticPr fontId="1"/>
  </si>
  <si>
    <t>店舗</t>
    <rPh sb="0" eb="2">
      <t>テンポ</t>
    </rPh>
    <phoneticPr fontId="44"/>
  </si>
  <si>
    <t>・</t>
    <phoneticPr fontId="1"/>
  </si>
  <si>
    <t>ご記入いただいた内容については、秘密保持を厳守します。</t>
    <phoneticPr fontId="1"/>
  </si>
  <si>
    <t xml:space="preserve"> 事業者名</t>
    <rPh sb="1" eb="4">
      <t>ジギョウシャ</t>
    </rPh>
    <rPh sb="4" eb="5">
      <t>メイ</t>
    </rPh>
    <phoneticPr fontId="1"/>
  </si>
  <si>
    <t xml:space="preserve"> TEL</t>
    <phoneticPr fontId="1"/>
  </si>
  <si>
    <t xml:space="preserve"> E-mail</t>
    <phoneticPr fontId="1"/>
  </si>
  <si>
    <t>診断先</t>
    <rPh sb="0" eb="2">
      <t>シンダン</t>
    </rPh>
    <rPh sb="2" eb="3">
      <t>サキ</t>
    </rPh>
    <phoneticPr fontId="1"/>
  </si>
  <si>
    <t xml:space="preserve"> 所在地</t>
    <phoneticPr fontId="1"/>
  </si>
  <si>
    <t>連絡窓口</t>
    <phoneticPr fontId="1"/>
  </si>
  <si>
    <t>氏名</t>
    <phoneticPr fontId="1"/>
  </si>
  <si>
    <t>1．診断メニュー</t>
    <rPh sb="2" eb="4">
      <t>シンダン</t>
    </rPh>
    <phoneticPr fontId="1"/>
  </si>
  <si>
    <t>集合住宅</t>
    <phoneticPr fontId="44"/>
  </si>
  <si>
    <t>その他</t>
    <phoneticPr fontId="44"/>
  </si>
  <si>
    <t>申込者</t>
    <phoneticPr fontId="1"/>
  </si>
  <si>
    <t>〒</t>
    <phoneticPr fontId="1"/>
  </si>
  <si>
    <t>申込者と同じ</t>
    <phoneticPr fontId="44"/>
  </si>
  <si>
    <r>
      <t>　　　　記　入　用　紙　　　　　　　　　</t>
    </r>
    <r>
      <rPr>
        <b/>
        <sz val="14"/>
        <color indexed="13"/>
        <rFont val="ＭＳ Ｐ明朝"/>
        <family val="1"/>
        <charset val="128"/>
      </rPr>
      <t>記入例をご参照→→→</t>
    </r>
    <rPh sb="4" eb="5">
      <t>キ</t>
    </rPh>
    <rPh sb="6" eb="7">
      <t>ニュウ</t>
    </rPh>
    <rPh sb="8" eb="9">
      <t>ヨウ</t>
    </rPh>
    <rPh sb="10" eb="11">
      <t>カミ</t>
    </rPh>
    <phoneticPr fontId="1"/>
  </si>
  <si>
    <t>非　表　示　領　域</t>
    <rPh sb="0" eb="1">
      <t>ヒ</t>
    </rPh>
    <rPh sb="2" eb="3">
      <t>ヒョウ</t>
    </rPh>
    <rPh sb="4" eb="5">
      <t>シメス</t>
    </rPh>
    <rPh sb="6" eb="7">
      <t>リョウ</t>
    </rPh>
    <rPh sb="8" eb="9">
      <t>イキ</t>
    </rPh>
    <phoneticPr fontId="1"/>
  </si>
  <si>
    <t>4．エネルギー使用状況</t>
    <rPh sb="7" eb="9">
      <t>シヨウ</t>
    </rPh>
    <rPh sb="9" eb="11">
      <t>ジョウキョウ</t>
    </rPh>
    <phoneticPr fontId="1"/>
  </si>
  <si>
    <t>燃料名と単位のリスト</t>
    <rPh sb="0" eb="2">
      <t>ネンリョウ</t>
    </rPh>
    <rPh sb="2" eb="3">
      <t>メイ</t>
    </rPh>
    <rPh sb="4" eb="6">
      <t>タンイ</t>
    </rPh>
    <phoneticPr fontId="1"/>
  </si>
  <si>
    <r>
      <t xml:space="preserve">(1)　電力契約  </t>
    </r>
    <r>
      <rPr>
        <b/>
        <sz val="12"/>
        <color indexed="10"/>
        <rFont val="ＭＳ Ｐゴシック"/>
        <family val="3"/>
        <charset val="128"/>
      </rPr>
      <t>（</t>
    </r>
    <r>
      <rPr>
        <b/>
        <sz val="12"/>
        <color indexed="10"/>
        <rFont val="ＭＳ Ｐゴシック"/>
        <family val="3"/>
        <charset val="128"/>
      </rPr>
      <t>必ずご記入ください）</t>
    </r>
    <rPh sb="4" eb="6">
      <t>デンリョク</t>
    </rPh>
    <rPh sb="6" eb="8">
      <t>ケイヤク</t>
    </rPh>
    <phoneticPr fontId="1"/>
  </si>
  <si>
    <t>表１：燃料データ表</t>
    <rPh sb="0" eb="1">
      <t>ヒョウ</t>
    </rPh>
    <rPh sb="3" eb="5">
      <t>ネンリョウ</t>
    </rPh>
    <rPh sb="8" eb="9">
      <t>ヒョウ</t>
    </rPh>
    <phoneticPr fontId="1"/>
  </si>
  <si>
    <t>受電電圧、契約電力等　電力契約の内容を記入してください。</t>
    <rPh sb="0" eb="2">
      <t>ジュデン</t>
    </rPh>
    <rPh sb="2" eb="4">
      <t>デンアツ</t>
    </rPh>
    <rPh sb="5" eb="7">
      <t>ケイヤク</t>
    </rPh>
    <rPh sb="7" eb="9">
      <t>デンリョク</t>
    </rPh>
    <rPh sb="9" eb="10">
      <t>ナド</t>
    </rPh>
    <rPh sb="11" eb="13">
      <t>デンリョク</t>
    </rPh>
    <rPh sb="13" eb="15">
      <t>ケイヤク</t>
    </rPh>
    <rPh sb="16" eb="18">
      <t>ナイヨウ</t>
    </rPh>
    <rPh sb="19" eb="21">
      <t>キニュウ</t>
    </rPh>
    <phoneticPr fontId="1"/>
  </si>
  <si>
    <t>No</t>
    <phoneticPr fontId="1"/>
  </si>
  <si>
    <t>燃料名</t>
    <rPh sb="0" eb="2">
      <t>ネンリョウ</t>
    </rPh>
    <rPh sb="2" eb="3">
      <t>メイ</t>
    </rPh>
    <phoneticPr fontId="1"/>
  </si>
  <si>
    <t>発熱量</t>
    <rPh sb="0" eb="2">
      <t>ハツネツ</t>
    </rPh>
    <rPh sb="2" eb="3">
      <t>リョウ</t>
    </rPh>
    <phoneticPr fontId="1"/>
  </si>
  <si>
    <t>使用量入力</t>
    <rPh sb="0" eb="3">
      <t>シヨウリョウ</t>
    </rPh>
    <rPh sb="3" eb="5">
      <t>ニュウリョク</t>
    </rPh>
    <phoneticPr fontId="1"/>
  </si>
  <si>
    <r>
      <t xml:space="preserve">契　約　１  </t>
    </r>
    <r>
      <rPr>
        <sz val="11"/>
        <color indexed="10"/>
        <rFont val="ＭＳ Ｐ明朝"/>
        <family val="1"/>
        <charset val="128"/>
      </rPr>
      <t>(契約が１つの場合)</t>
    </r>
    <rPh sb="0" eb="1">
      <t>チギリ</t>
    </rPh>
    <rPh sb="2" eb="3">
      <t>ヤク</t>
    </rPh>
    <rPh sb="8" eb="10">
      <t>ケイヤク</t>
    </rPh>
    <rPh sb="14" eb="16">
      <t>バアイ</t>
    </rPh>
    <phoneticPr fontId="1"/>
  </si>
  <si>
    <r>
      <t xml:space="preserve">契　約　2 </t>
    </r>
    <r>
      <rPr>
        <sz val="11"/>
        <color indexed="10"/>
        <rFont val="ＭＳ Ｐ明朝"/>
        <family val="1"/>
        <charset val="128"/>
      </rPr>
      <t xml:space="preserve"> （2つの目の契約がある場合）</t>
    </r>
    <rPh sb="0" eb="1">
      <t>チギリ</t>
    </rPh>
    <rPh sb="2" eb="3">
      <t>ヤク</t>
    </rPh>
    <rPh sb="11" eb="12">
      <t>メ</t>
    </rPh>
    <rPh sb="13" eb="15">
      <t>ケイヤク</t>
    </rPh>
    <rPh sb="18" eb="20">
      <t>バアイ</t>
    </rPh>
    <phoneticPr fontId="1"/>
  </si>
  <si>
    <t>換算値</t>
    <rPh sb="0" eb="2">
      <t>カンサン</t>
    </rPh>
    <rPh sb="2" eb="3">
      <t>アタイ</t>
    </rPh>
    <phoneticPr fontId="1"/>
  </si>
  <si>
    <t>単位</t>
    <rPh sb="0" eb="2">
      <t>タンイ</t>
    </rPh>
    <phoneticPr fontId="1"/>
  </si>
  <si>
    <t>倍数</t>
    <rPh sb="0" eb="2">
      <t>バイスウ</t>
    </rPh>
    <phoneticPr fontId="1"/>
  </si>
  <si>
    <t xml:space="preserve"> 契約１  (契約が１つの場合)</t>
    <rPh sb="1" eb="2">
      <t>チギリ</t>
    </rPh>
    <rPh sb="2" eb="3">
      <t>ヤク</t>
    </rPh>
    <rPh sb="7" eb="9">
      <t>ケイヤク</t>
    </rPh>
    <rPh sb="13" eb="15">
      <t>バアイ</t>
    </rPh>
    <phoneticPr fontId="1"/>
  </si>
  <si>
    <t xml:space="preserve"> 契約2  (契約が2つの場合)</t>
    <rPh sb="1" eb="2">
      <t>チギリ</t>
    </rPh>
    <rPh sb="2" eb="3">
      <t>ヤク</t>
    </rPh>
    <rPh sb="7" eb="9">
      <t>ケイヤク</t>
    </rPh>
    <rPh sb="13" eb="15">
      <t>バアイ</t>
    </rPh>
    <phoneticPr fontId="1"/>
  </si>
  <si>
    <t xml:space="preserve"> 電力供給会社</t>
    <rPh sb="1" eb="2">
      <t>デン</t>
    </rPh>
    <rPh sb="2" eb="3">
      <t>チカラ</t>
    </rPh>
    <rPh sb="3" eb="4">
      <t>トモ</t>
    </rPh>
    <rPh sb="4" eb="5">
      <t>キュウ</t>
    </rPh>
    <rPh sb="5" eb="6">
      <t>カイ</t>
    </rPh>
    <rPh sb="6" eb="7">
      <t>シャ</t>
    </rPh>
    <phoneticPr fontId="1"/>
  </si>
  <si>
    <t>○○電力株式会社</t>
    <rPh sb="2" eb="8">
      <t>デンリョクカブシキカイシャ</t>
    </rPh>
    <rPh sb="3" eb="5">
      <t>カブシキ</t>
    </rPh>
    <rPh sb="5" eb="7">
      <t>カイシャ</t>
    </rPh>
    <phoneticPr fontId="1"/>
  </si>
  <si>
    <t>都市ガス13A</t>
    <rPh sb="0" eb="2">
      <t>トシ</t>
    </rPh>
    <phoneticPr fontId="1"/>
  </si>
  <si>
    <t>GJ/千㎥</t>
    <rPh sb="3" eb="4">
      <t>セン</t>
    </rPh>
    <phoneticPr fontId="1"/>
  </si>
  <si>
    <t>㎥</t>
    <phoneticPr fontId="1"/>
  </si>
  <si>
    <t xml:space="preserve"> 契約種別</t>
    <rPh sb="1" eb="2">
      <t>チギリ</t>
    </rPh>
    <rPh sb="2" eb="3">
      <t>ヤク</t>
    </rPh>
    <rPh sb="3" eb="4">
      <t>シュ</t>
    </rPh>
    <rPh sb="4" eb="5">
      <t>ベツ</t>
    </rPh>
    <phoneticPr fontId="1"/>
  </si>
  <si>
    <t>業務用ウィークエンド電力</t>
    <rPh sb="0" eb="3">
      <t>ギョウムヨウ</t>
    </rPh>
    <rPh sb="10" eb="12">
      <t>デンリョク</t>
    </rPh>
    <phoneticPr fontId="1"/>
  </si>
  <si>
    <t>都市ガス12A</t>
    <rPh sb="0" eb="2">
      <t>トシ</t>
    </rPh>
    <phoneticPr fontId="1"/>
  </si>
  <si>
    <t xml:space="preserve"> 受電電圧</t>
    <rPh sb="1" eb="3">
      <t>ジュデン</t>
    </rPh>
    <rPh sb="3" eb="5">
      <t>デンアツ</t>
    </rPh>
    <phoneticPr fontId="1"/>
  </si>
  <si>
    <t>6k</t>
    <phoneticPr fontId="1"/>
  </si>
  <si>
    <t>V</t>
    <phoneticPr fontId="1"/>
  </si>
  <si>
    <t>LPG(㎥)</t>
    <phoneticPr fontId="1"/>
  </si>
  <si>
    <t>GJ/t</t>
    <phoneticPr fontId="1"/>
  </si>
  <si>
    <t xml:space="preserve"> 契約電力</t>
    <rPh sb="1" eb="3">
      <t>ケイヤク</t>
    </rPh>
    <rPh sb="3" eb="5">
      <t>デンリョク</t>
    </rPh>
    <phoneticPr fontId="1"/>
  </si>
  <si>
    <t>kW</t>
    <phoneticPr fontId="1"/>
  </si>
  <si>
    <t>LPG(kg)</t>
    <phoneticPr fontId="1"/>
  </si>
  <si>
    <t>kg</t>
    <phoneticPr fontId="1"/>
  </si>
  <si>
    <t xml:space="preserve"> 基本料金単価</t>
    <rPh sb="1" eb="3">
      <t>キホン</t>
    </rPh>
    <rPh sb="3" eb="5">
      <t>リョウキン</t>
    </rPh>
    <rPh sb="5" eb="7">
      <t>タンカ</t>
    </rPh>
    <phoneticPr fontId="1"/>
  </si>
  <si>
    <t>円/(kW･月)</t>
    <rPh sb="0" eb="1">
      <t>エン</t>
    </rPh>
    <rPh sb="6" eb="7">
      <t>ツキ</t>
    </rPh>
    <phoneticPr fontId="1"/>
  </si>
  <si>
    <t>A重油</t>
    <phoneticPr fontId="1"/>
  </si>
  <si>
    <t>GJ/kL</t>
    <phoneticPr fontId="1"/>
  </si>
  <si>
    <t>L</t>
    <phoneticPr fontId="1"/>
  </si>
  <si>
    <t>灯油</t>
    <phoneticPr fontId="1"/>
  </si>
  <si>
    <t>(2)　年間エネルギー使用量</t>
    <rPh sb="4" eb="6">
      <t>ネンカン</t>
    </rPh>
    <rPh sb="11" eb="14">
      <t>シヨウリョウ</t>
    </rPh>
    <phoneticPr fontId="1"/>
  </si>
  <si>
    <t>軽油</t>
  </si>
  <si>
    <t>貴事業所における直近１年分もしくは前年度分の数値を記入してください。</t>
    <rPh sb="0" eb="1">
      <t>キ</t>
    </rPh>
    <rPh sb="1" eb="4">
      <t>ジギョウショ</t>
    </rPh>
    <rPh sb="8" eb="10">
      <t>チョッキン</t>
    </rPh>
    <rPh sb="11" eb="13">
      <t>ネンブン</t>
    </rPh>
    <phoneticPr fontId="1"/>
  </si>
  <si>
    <t>GJ/GJ</t>
    <phoneticPr fontId="1"/>
  </si>
  <si>
    <t>GJ</t>
    <phoneticPr fontId="1"/>
  </si>
  <si>
    <t>（記入方法）</t>
    <rPh sb="1" eb="3">
      <t>キニュウ</t>
    </rPh>
    <rPh sb="3" eb="5">
      <t>ホウホウ</t>
    </rPh>
    <phoneticPr fontId="1"/>
  </si>
  <si>
    <t>地域熱源(蒸気)</t>
    <rPh sb="0" eb="2">
      <t>チイキ</t>
    </rPh>
    <rPh sb="2" eb="4">
      <t>ネツゲン</t>
    </rPh>
    <rPh sb="5" eb="7">
      <t>ジョウキ</t>
    </rPh>
    <phoneticPr fontId="1"/>
  </si>
  <si>
    <t>①電気：　各電力会社の「電気ご使用量のお知らせ」に記載されている各月の電気の使用量を記入してください。</t>
    <rPh sb="1" eb="3">
      <t>デンキ</t>
    </rPh>
    <rPh sb="5" eb="6">
      <t>カク</t>
    </rPh>
    <rPh sb="6" eb="8">
      <t>デンリョク</t>
    </rPh>
    <rPh sb="8" eb="10">
      <t>カイシャ</t>
    </rPh>
    <rPh sb="12" eb="14">
      <t>デンキ</t>
    </rPh>
    <rPh sb="15" eb="18">
      <t>シヨウリョウ</t>
    </rPh>
    <rPh sb="20" eb="21">
      <t>シ</t>
    </rPh>
    <rPh sb="25" eb="27">
      <t>キサイ</t>
    </rPh>
    <rPh sb="32" eb="34">
      <t>カクツキ</t>
    </rPh>
    <rPh sb="35" eb="37">
      <t>デンキ</t>
    </rPh>
    <rPh sb="38" eb="41">
      <t>シヨウリョウ</t>
    </rPh>
    <rPh sb="42" eb="44">
      <t>キニュウ</t>
    </rPh>
    <phoneticPr fontId="1"/>
  </si>
  <si>
    <t>　</t>
    <phoneticPr fontId="1"/>
  </si>
  <si>
    <t>地域熱源(温･冷水)</t>
    <rPh sb="0" eb="2">
      <t>チイキ</t>
    </rPh>
    <rPh sb="2" eb="4">
      <t>ネツゲン</t>
    </rPh>
    <rPh sb="5" eb="6">
      <t>オン</t>
    </rPh>
    <rPh sb="7" eb="9">
      <t>レイスイ</t>
    </rPh>
    <phoneticPr fontId="1"/>
  </si>
  <si>
    <t>②都市ガス：　各ガス会社の検針票「検針結果のお知らせ」に記載されている各月のガス使用量を記入してください。</t>
    <rPh sb="1" eb="3">
      <t>トシ</t>
    </rPh>
    <rPh sb="7" eb="8">
      <t>カク</t>
    </rPh>
    <rPh sb="10" eb="12">
      <t>カイシャ</t>
    </rPh>
    <rPh sb="13" eb="16">
      <t>ケンシンヒョウ</t>
    </rPh>
    <rPh sb="17" eb="19">
      <t>ケンシン</t>
    </rPh>
    <rPh sb="19" eb="21">
      <t>ケッカ</t>
    </rPh>
    <rPh sb="23" eb="24">
      <t>シ</t>
    </rPh>
    <rPh sb="28" eb="30">
      <t>キサイ</t>
    </rPh>
    <rPh sb="35" eb="37">
      <t>カクツキ</t>
    </rPh>
    <rPh sb="40" eb="43">
      <t>シヨウリョウ</t>
    </rPh>
    <rPh sb="44" eb="46">
      <t>キニュウ</t>
    </rPh>
    <phoneticPr fontId="1"/>
  </si>
  <si>
    <t>原油（除コンデンセート）</t>
    <rPh sb="3" eb="4">
      <t>ノゾ</t>
    </rPh>
    <phoneticPr fontId="1"/>
  </si>
  <si>
    <t>③LPG、灯油、重油等は、請求書、支払伝票などの帳票記載の数値を記入してください。</t>
    <phoneticPr fontId="1"/>
  </si>
  <si>
    <t>原油（うちコンデンセート)</t>
    <rPh sb="0" eb="2">
      <t>ゲンユ</t>
    </rPh>
    <phoneticPr fontId="1"/>
  </si>
  <si>
    <t>④外部熱供給：　蒸気、温水、冷水の供給を受けている場合は、同様に記入してください。</t>
    <rPh sb="1" eb="3">
      <t>ガイブ</t>
    </rPh>
    <rPh sb="3" eb="4">
      <t>ネツ</t>
    </rPh>
    <rPh sb="4" eb="6">
      <t>キョウキュウ</t>
    </rPh>
    <rPh sb="8" eb="10">
      <t>ジョウキ</t>
    </rPh>
    <rPh sb="11" eb="13">
      <t>オンスイ</t>
    </rPh>
    <rPh sb="14" eb="15">
      <t>ヒヤ</t>
    </rPh>
    <rPh sb="15" eb="16">
      <t>ミズ</t>
    </rPh>
    <rPh sb="17" eb="19">
      <t>キョウキュウ</t>
    </rPh>
    <rPh sb="20" eb="21">
      <t>ウ</t>
    </rPh>
    <rPh sb="25" eb="27">
      <t>バアイ</t>
    </rPh>
    <rPh sb="29" eb="31">
      <t>ドウヨウ</t>
    </rPh>
    <rPh sb="32" eb="34">
      <t>キニュウ</t>
    </rPh>
    <phoneticPr fontId="1"/>
  </si>
  <si>
    <t>揮発油(ガソリン)</t>
    <phoneticPr fontId="1"/>
  </si>
  <si>
    <t>(注1)　検針表や料金請求書は使用月が2ヶ月にわたりますので、エネルギー使用日数の多い月を該当月としてください。</t>
    <phoneticPr fontId="1"/>
  </si>
  <si>
    <t>(注1)　検針表や料金請求書は使用月が2ヶ月にわたりますので、エネルギー使用日数の多い月を該当月としてください。</t>
  </si>
  <si>
    <t>ナフサ</t>
  </si>
  <si>
    <r>
      <t>(注2)　</t>
    </r>
    <r>
      <rPr>
        <b/>
        <u/>
        <sz val="10.5"/>
        <rFont val="ＭＳ Ｐ明朝"/>
        <family val="1"/>
        <charset val="128"/>
      </rPr>
      <t>事業所の外で使用している自動車等の電気・燃料はこちらに記載しないでください。</t>
    </r>
    <phoneticPr fontId="1"/>
  </si>
  <si>
    <t>ジェット燃料油</t>
  </si>
  <si>
    <t>B重油</t>
    <phoneticPr fontId="1"/>
  </si>
  <si>
    <t>（以下に必ずご記入ください）</t>
    <rPh sb="1" eb="3">
      <t>イカ</t>
    </rPh>
    <phoneticPr fontId="1"/>
  </si>
  <si>
    <t>C重油</t>
    <phoneticPr fontId="1"/>
  </si>
  <si>
    <t>原油換算値</t>
    <rPh sb="0" eb="2">
      <t>ゲンユ</t>
    </rPh>
    <rPh sb="2" eb="4">
      <t>カンサン</t>
    </rPh>
    <rPh sb="4" eb="5">
      <t>チ</t>
    </rPh>
    <phoneticPr fontId="1"/>
  </si>
  <si>
    <t>kL</t>
    <phoneticPr fontId="1"/>
  </si>
  <si>
    <t>石油アスファルト</t>
  </si>
  <si>
    <r>
      <t xml:space="preserve">年月
</t>
    </r>
    <r>
      <rPr>
        <sz val="9"/>
        <rFont val="ＭＳ Ｐ明朝"/>
        <family val="1"/>
        <charset val="128"/>
      </rPr>
      <t>西暦
下2桁</t>
    </r>
    <rPh sb="0" eb="1">
      <t>レキネン</t>
    </rPh>
    <rPh sb="1" eb="2">
      <t>セイネン</t>
    </rPh>
    <rPh sb="4" eb="6">
      <t>セイレキ</t>
    </rPh>
    <rPh sb="7" eb="8">
      <t>シモ</t>
    </rPh>
    <rPh sb="9" eb="10">
      <t>ケタ</t>
    </rPh>
    <phoneticPr fontId="1"/>
  </si>
  <si>
    <t>化石燃料(プルダウンで選択 ）</t>
    <rPh sb="0" eb="2">
      <t>カセキ</t>
    </rPh>
    <rPh sb="2" eb="3">
      <t>ネン</t>
    </rPh>
    <rPh sb="3" eb="4">
      <t>リョウ</t>
    </rPh>
    <rPh sb="11" eb="13">
      <t>センタク</t>
    </rPh>
    <phoneticPr fontId="1"/>
  </si>
  <si>
    <r>
      <t xml:space="preserve">非化石電力・燃料
</t>
    </r>
    <r>
      <rPr>
        <sz val="9"/>
        <color theme="1"/>
        <rFont val="ＭＳ Ｐ明朝"/>
        <family val="1"/>
        <charset val="128"/>
      </rPr>
      <t>（プルダウンで選択）</t>
    </r>
    <rPh sb="4" eb="5">
      <t>チカラ</t>
    </rPh>
    <rPh sb="16" eb="18">
      <t>センタク</t>
    </rPh>
    <phoneticPr fontId="1"/>
  </si>
  <si>
    <r>
      <t xml:space="preserve">上下水道
</t>
    </r>
    <r>
      <rPr>
        <sz val="10"/>
        <rFont val="ＭＳ Ｐ明朝"/>
        <family val="1"/>
        <charset val="128"/>
      </rPr>
      <t>(おわかりになる
範囲でご記入
ください）</t>
    </r>
    <rPh sb="0" eb="2">
      <t>ジョウゲ</t>
    </rPh>
    <rPh sb="2" eb="4">
      <t>スイドウ</t>
    </rPh>
    <phoneticPr fontId="1"/>
  </si>
  <si>
    <r>
      <t xml:space="preserve">年月
</t>
    </r>
    <r>
      <rPr>
        <sz val="9"/>
        <rFont val="ＭＳ Ｐ明朝"/>
        <family val="1"/>
        <charset val="128"/>
      </rPr>
      <t>西暦下2桁</t>
    </r>
    <rPh sb="0" eb="2">
      <t>ネンゲツ</t>
    </rPh>
    <rPh sb="4" eb="6">
      <t>セイレキ</t>
    </rPh>
    <rPh sb="6" eb="7">
      <t>シモ</t>
    </rPh>
    <rPh sb="8" eb="9">
      <t>ケタ</t>
    </rPh>
    <phoneticPr fontId="1"/>
  </si>
  <si>
    <r>
      <t>購入電力(</t>
    </r>
    <r>
      <rPr>
        <sz val="9"/>
        <color indexed="10"/>
        <rFont val="ＭＳ Ｐ明朝"/>
        <family val="1"/>
        <charset val="128"/>
      </rPr>
      <t>契約1</t>
    </r>
    <r>
      <rPr>
        <sz val="10"/>
        <rFont val="ＭＳ Ｐ明朝"/>
        <family val="1"/>
        <charset val="128"/>
      </rPr>
      <t>)</t>
    </r>
    <r>
      <rPr>
        <vertAlign val="superscript"/>
        <sz val="10"/>
        <rFont val="ＭＳ Ｐ明朝"/>
        <family val="1"/>
        <charset val="128"/>
      </rPr>
      <t>※1</t>
    </r>
    <rPh sb="0" eb="2">
      <t>コウニュウ</t>
    </rPh>
    <rPh sb="2" eb="4">
      <t>デンリョク</t>
    </rPh>
    <rPh sb="5" eb="7">
      <t>ケイヤク</t>
    </rPh>
    <phoneticPr fontId="1"/>
  </si>
  <si>
    <r>
      <t>購入電力(</t>
    </r>
    <r>
      <rPr>
        <sz val="9"/>
        <color indexed="10"/>
        <rFont val="ＭＳ Ｐ明朝"/>
        <family val="1"/>
        <charset val="128"/>
      </rPr>
      <t>契約2</t>
    </r>
    <r>
      <rPr>
        <sz val="10"/>
        <rFont val="ＭＳ Ｐ明朝"/>
        <family val="1"/>
        <charset val="128"/>
      </rPr>
      <t>)</t>
    </r>
    <r>
      <rPr>
        <vertAlign val="superscript"/>
        <sz val="10"/>
        <rFont val="ＭＳ Ｐ明朝"/>
        <family val="1"/>
        <charset val="128"/>
      </rPr>
      <t>※1</t>
    </r>
    <rPh sb="0" eb="2">
      <t>コウニュウ</t>
    </rPh>
    <rPh sb="2" eb="4">
      <t>デンリョク</t>
    </rPh>
    <rPh sb="5" eb="7">
      <t>ケイヤク</t>
    </rPh>
    <phoneticPr fontId="1"/>
  </si>
  <si>
    <r>
      <t>化石燃料</t>
    </r>
    <r>
      <rPr>
        <sz val="8"/>
        <rFont val="ＭＳ Ｐ明朝"/>
        <family val="1"/>
        <charset val="128"/>
      </rPr>
      <t>(プルダウンで選択 ）</t>
    </r>
    <rPh sb="0" eb="2">
      <t>カセキ</t>
    </rPh>
    <rPh sb="2" eb="3">
      <t>ネン</t>
    </rPh>
    <rPh sb="3" eb="4">
      <t>リョウ</t>
    </rPh>
    <rPh sb="11" eb="13">
      <t>センタク</t>
    </rPh>
    <phoneticPr fontId="1"/>
  </si>
  <si>
    <t>石油コークス</t>
  </si>
  <si>
    <t>電力量</t>
    <rPh sb="0" eb="2">
      <t>デンリョク</t>
    </rPh>
    <rPh sb="2" eb="3">
      <t>リョウ</t>
    </rPh>
    <phoneticPr fontId="1"/>
  </si>
  <si>
    <t>太陽光発電自家消費分</t>
    <rPh sb="0" eb="3">
      <t>タイヨウコウ</t>
    </rPh>
    <rPh sb="3" eb="5">
      <t>ハツデン</t>
    </rPh>
    <rPh sb="5" eb="10">
      <t>ジカショウヒブン</t>
    </rPh>
    <phoneticPr fontId="1"/>
  </si>
  <si>
    <t>最大電力</t>
    <rPh sb="0" eb="2">
      <t>サイダイ</t>
    </rPh>
    <rPh sb="2" eb="4">
      <t>デンリョク</t>
    </rPh>
    <phoneticPr fontId="1"/>
  </si>
  <si>
    <t>太陽光発電自家消費分</t>
    <rPh sb="0" eb="3">
      <t>タイヨウコウ</t>
    </rPh>
    <rPh sb="3" eb="5">
      <t>ハツデン</t>
    </rPh>
    <rPh sb="5" eb="9">
      <t>ジカショウヒ</t>
    </rPh>
    <rPh sb="9" eb="10">
      <t>ブン</t>
    </rPh>
    <phoneticPr fontId="1"/>
  </si>
  <si>
    <t>バイオエタノール</t>
  </si>
  <si>
    <t>石油系炭化水素ガス</t>
    <rPh sb="0" eb="3">
      <t>セキユケイ</t>
    </rPh>
    <phoneticPr fontId="1"/>
  </si>
  <si>
    <t>GJ/千m3</t>
    <rPh sb="3" eb="4">
      <t>セン</t>
    </rPh>
    <phoneticPr fontId="1"/>
  </si>
  <si>
    <r>
      <t>上水</t>
    </r>
    <r>
      <rPr>
        <vertAlign val="superscript"/>
        <sz val="11"/>
        <color indexed="10"/>
        <rFont val="ＭＳ Ｐ明朝"/>
        <family val="1"/>
        <charset val="128"/>
      </rPr>
      <t>※2</t>
    </r>
    <rPh sb="0" eb="1">
      <t>ジョウ</t>
    </rPh>
    <rPh sb="1" eb="2">
      <t>スイ</t>
    </rPh>
    <phoneticPr fontId="1"/>
  </si>
  <si>
    <t>井水</t>
    <rPh sb="0" eb="2">
      <t>イスイ</t>
    </rPh>
    <phoneticPr fontId="1"/>
  </si>
  <si>
    <t>LNG（液化天然ガス)</t>
    <phoneticPr fontId="1"/>
  </si>
  <si>
    <t>kWh</t>
    <phoneticPr fontId="1"/>
  </si>
  <si>
    <t>㎥</t>
  </si>
  <si>
    <t/>
  </si>
  <si>
    <t>kWh</t>
  </si>
  <si>
    <t>天然ガス（LNGを除く)</t>
    <rPh sb="0" eb="2">
      <t>テンネン</t>
    </rPh>
    <rPh sb="9" eb="10">
      <t>ノゾ</t>
    </rPh>
    <phoneticPr fontId="1"/>
  </si>
  <si>
    <t>輸入原料炭</t>
    <rPh sb="0" eb="2">
      <t>ユニュウ</t>
    </rPh>
    <rPh sb="2" eb="4">
      <t>ゲンリョウ</t>
    </rPh>
    <phoneticPr fontId="1"/>
  </si>
  <si>
    <t>輸入一般炭</t>
    <rPh sb="0" eb="2">
      <t>ユニュウ</t>
    </rPh>
    <rPh sb="2" eb="4">
      <t>イッパン</t>
    </rPh>
    <phoneticPr fontId="1"/>
  </si>
  <si>
    <t>国産一般炭</t>
    <rPh sb="0" eb="2">
      <t>コクサン</t>
    </rPh>
    <rPh sb="2" eb="5">
      <t>イッパンタン</t>
    </rPh>
    <phoneticPr fontId="1"/>
  </si>
  <si>
    <t>輸入無煙炭</t>
    <rPh sb="0" eb="2">
      <t>ユニュウ</t>
    </rPh>
    <rPh sb="2" eb="5">
      <t>ムエンタン</t>
    </rPh>
    <phoneticPr fontId="1"/>
  </si>
  <si>
    <t>石炭コークス</t>
  </si>
  <si>
    <t>コールタール</t>
  </si>
  <si>
    <t>コークス炉ガス</t>
  </si>
  <si>
    <t>高炉ガス</t>
  </si>
  <si>
    <t>転炉ガス</t>
  </si>
  <si>
    <t>都市ガス</t>
  </si>
  <si>
    <t>合計</t>
    <rPh sb="0" eb="2">
      <t>ゴウケイ</t>
    </rPh>
    <phoneticPr fontId="1"/>
  </si>
  <si>
    <t>－</t>
    <phoneticPr fontId="1"/>
  </si>
  <si>
    <t>GJ/千kWh</t>
    <rPh sb="3" eb="4">
      <t>セン</t>
    </rPh>
    <phoneticPr fontId="1"/>
  </si>
  <si>
    <t>原油(kL)</t>
    <phoneticPr fontId="1"/>
  </si>
  <si>
    <t>原油(kL)</t>
  </si>
  <si>
    <t>－</t>
  </si>
  <si>
    <t>年間経費(千円)※4</t>
    <rPh sb="0" eb="2">
      <t>ネンカン</t>
    </rPh>
    <rPh sb="2" eb="4">
      <t>ケイヒ</t>
    </rPh>
    <rPh sb="5" eb="7">
      <t>センエン</t>
    </rPh>
    <phoneticPr fontId="1"/>
  </si>
  <si>
    <t>平均単価(円)</t>
    <rPh sb="0" eb="2">
      <t>ヘイキン</t>
    </rPh>
    <rPh sb="2" eb="4">
      <t>タンカ</t>
    </rPh>
    <rPh sb="5" eb="6">
      <t>エン</t>
    </rPh>
    <phoneticPr fontId="1"/>
  </si>
  <si>
    <t>（リストボックス）</t>
    <phoneticPr fontId="1"/>
  </si>
  <si>
    <t>非化石エネルギーを除いた原油換算</t>
    <rPh sb="0" eb="1">
      <t>ヒ</t>
    </rPh>
    <rPh sb="1" eb="3">
      <t>カセキ</t>
    </rPh>
    <rPh sb="9" eb="10">
      <t>ノゾ</t>
    </rPh>
    <rPh sb="12" eb="16">
      <t>ゲンユカンサン</t>
    </rPh>
    <phoneticPr fontId="1"/>
  </si>
  <si>
    <t>水道</t>
    <rPh sb="0" eb="2">
      <t>スイドウ</t>
    </rPh>
    <phoneticPr fontId="1"/>
  </si>
  <si>
    <t>※1  電力契約が３つ以上ある場合は、別紙で添付してください。</t>
    <rPh sb="11" eb="13">
      <t>イジョウ</t>
    </rPh>
    <rPh sb="19" eb="21">
      <t>ベッシ</t>
    </rPh>
    <rPh sb="22" eb="24">
      <t>テンプ</t>
    </rPh>
    <phoneticPr fontId="1"/>
  </si>
  <si>
    <t>GJ/GJ</t>
  </si>
  <si>
    <t>水力発電自家消費分</t>
    <rPh sb="0" eb="2">
      <t>スイリョク</t>
    </rPh>
    <rPh sb="2" eb="4">
      <t>ハツデン</t>
    </rPh>
    <rPh sb="4" eb="8">
      <t>ジカショウヒ</t>
    </rPh>
    <rPh sb="8" eb="9">
      <t>ブン</t>
    </rPh>
    <phoneticPr fontId="1"/>
  </si>
  <si>
    <t>GJ/千kWh</t>
    <rPh sb="3" eb="4">
      <t>セン</t>
    </rPh>
    <phoneticPr fontId="3"/>
  </si>
  <si>
    <t>(注)　水道料金については「検針票」、「支払伝票」などの数値を記入してください。</t>
    <rPh sb="1" eb="2">
      <t>チュウ</t>
    </rPh>
    <rPh sb="4" eb="6">
      <t>スイドウ</t>
    </rPh>
    <rPh sb="6" eb="8">
      <t>リョウキン</t>
    </rPh>
    <rPh sb="14" eb="17">
      <t>ケンシンヒョウ</t>
    </rPh>
    <rPh sb="20" eb="22">
      <t>シハラ</t>
    </rPh>
    <rPh sb="22" eb="24">
      <t>デンピョウ</t>
    </rPh>
    <rPh sb="28" eb="30">
      <t>スウチ</t>
    </rPh>
    <rPh sb="31" eb="33">
      <t>キニュウ</t>
    </rPh>
    <phoneticPr fontId="1"/>
  </si>
  <si>
    <t>木材</t>
    <rPh sb="0" eb="2">
      <t>モクザイ</t>
    </rPh>
    <phoneticPr fontId="2"/>
  </si>
  <si>
    <t>GJ/絶乾重量ｔ</t>
    <rPh sb="3" eb="4">
      <t>ゼッ</t>
    </rPh>
    <rPh sb="4" eb="5">
      <t>イヌイ</t>
    </rPh>
    <rPh sb="5" eb="7">
      <t>ジュウリョウ</t>
    </rPh>
    <phoneticPr fontId="2"/>
  </si>
  <si>
    <t xml:space="preserve">(注)　年間エネルギー使用量(原油換算値)は購入電力、化石燃料、非化石エネルギーの合計値になります。
</t>
    <rPh sb="1" eb="2">
      <t>チュウ</t>
    </rPh>
    <rPh sb="4" eb="6">
      <t>ネンカン</t>
    </rPh>
    <rPh sb="11" eb="14">
      <t>シヨウリョウ</t>
    </rPh>
    <rPh sb="15" eb="17">
      <t>ゲンユ</t>
    </rPh>
    <rPh sb="17" eb="19">
      <t>カンサン</t>
    </rPh>
    <rPh sb="19" eb="20">
      <t>チ</t>
    </rPh>
    <rPh sb="22" eb="24">
      <t>コウニュウ</t>
    </rPh>
    <rPh sb="24" eb="26">
      <t>デンリョク</t>
    </rPh>
    <rPh sb="27" eb="29">
      <t>カセキ</t>
    </rPh>
    <rPh sb="29" eb="31">
      <t>ネンリョウ</t>
    </rPh>
    <rPh sb="32" eb="33">
      <t>ヒ</t>
    </rPh>
    <rPh sb="33" eb="35">
      <t>カセキ</t>
    </rPh>
    <rPh sb="41" eb="44">
      <t>ゴウケイチ</t>
    </rPh>
    <phoneticPr fontId="1"/>
  </si>
  <si>
    <t>木質廃材</t>
    <rPh sb="0" eb="2">
      <t>モクシツ</t>
    </rPh>
    <rPh sb="2" eb="4">
      <t>ハイザイ</t>
    </rPh>
    <phoneticPr fontId="1"/>
  </si>
  <si>
    <t>シート 2</t>
    <phoneticPr fontId="1"/>
  </si>
  <si>
    <t>バイオエタノール</t>
    <phoneticPr fontId="2"/>
  </si>
  <si>
    <t>GJ/kL</t>
  </si>
  <si>
    <t>バイオディーゼル</t>
    <phoneticPr fontId="2"/>
  </si>
  <si>
    <t>RDF</t>
  </si>
  <si>
    <t>GJ/ｔ</t>
  </si>
  <si>
    <t>RPF</t>
  </si>
  <si>
    <t>廃タイヤ</t>
    <rPh sb="0" eb="1">
      <t>ハイ</t>
    </rPh>
    <phoneticPr fontId="2"/>
  </si>
  <si>
    <t>廃プラスチック（一般廃棄物）</t>
    <rPh sb="0" eb="1">
      <t>ハイ</t>
    </rPh>
    <rPh sb="8" eb="13">
      <t>イッパンハイキブツ</t>
    </rPh>
    <phoneticPr fontId="2"/>
  </si>
  <si>
    <t>混合廃材</t>
    <rPh sb="0" eb="2">
      <t>コンゴウ</t>
    </rPh>
    <rPh sb="2" eb="4">
      <t>ハイザイ</t>
    </rPh>
    <phoneticPr fontId="1"/>
  </si>
  <si>
    <t>水素</t>
    <rPh sb="0" eb="2">
      <t>スイソ</t>
    </rPh>
    <phoneticPr fontId="2"/>
  </si>
  <si>
    <t>アンモニア</t>
  </si>
  <si>
    <t>太陽熱自家消費分</t>
    <rPh sb="0" eb="3">
      <t>タイヨウネツ</t>
    </rPh>
    <rPh sb="7" eb="8">
      <t>ブン</t>
    </rPh>
    <phoneticPr fontId="3"/>
  </si>
  <si>
    <t>黒液</t>
    <rPh sb="0" eb="2">
      <t>コクエキ</t>
    </rPh>
    <phoneticPr fontId="2"/>
  </si>
  <si>
    <t>バイオガス</t>
    <phoneticPr fontId="2"/>
  </si>
  <si>
    <t>GJ/千㎥</t>
    <rPh sb="3" eb="4">
      <t>セン</t>
    </rPh>
    <phoneticPr fontId="2"/>
  </si>
  <si>
    <t>その他バイオマス</t>
    <rPh sb="2" eb="3">
      <t>ホカ</t>
    </rPh>
    <phoneticPr fontId="1"/>
  </si>
  <si>
    <t>廃棄物ガス</t>
    <rPh sb="0" eb="3">
      <t>ハイキブツ</t>
    </rPh>
    <phoneticPr fontId="2"/>
  </si>
  <si>
    <t>太陽光発電自家消費分</t>
  </si>
  <si>
    <t>③LPG・灯油・重油等：　請求書、支払伝票などの帳票記載の数値を記入してください。</t>
    <rPh sb="5" eb="7">
      <t>トウユ</t>
    </rPh>
    <rPh sb="8" eb="10">
      <t>ジュウユ</t>
    </rPh>
    <rPh sb="10" eb="11">
      <t>トウ</t>
    </rPh>
    <rPh sb="13" eb="16">
      <t>セイキュウショ</t>
    </rPh>
    <rPh sb="17" eb="19">
      <t>シハライ</t>
    </rPh>
    <rPh sb="19" eb="21">
      <t>デンピョウ</t>
    </rPh>
    <rPh sb="24" eb="26">
      <t>チョウヒョウ</t>
    </rPh>
    <rPh sb="26" eb="28">
      <t>キサイ</t>
    </rPh>
    <rPh sb="29" eb="30">
      <t>カズ</t>
    </rPh>
    <rPh sb="30" eb="31">
      <t>アタイ</t>
    </rPh>
    <rPh sb="32" eb="34">
      <t>キニュウ</t>
    </rPh>
    <phoneticPr fontId="1"/>
  </si>
  <si>
    <t>地中熱自家消費分</t>
    <rPh sb="0" eb="3">
      <t>チチュウネツ</t>
    </rPh>
    <rPh sb="3" eb="8">
      <t>ジカショウヒブン</t>
    </rPh>
    <phoneticPr fontId="3"/>
  </si>
  <si>
    <t>廃油</t>
    <phoneticPr fontId="44"/>
  </si>
  <si>
    <t>(注)　非化石燃料の廃油とは鉱物由来の廃油のことです。</t>
    <rPh sb="1" eb="2">
      <t>チュウ</t>
    </rPh>
    <rPh sb="4" eb="7">
      <t>ヒカセキ</t>
    </rPh>
    <rPh sb="7" eb="9">
      <t>ネンリョウ</t>
    </rPh>
    <rPh sb="10" eb="12">
      <t>ハイユ</t>
    </rPh>
    <rPh sb="14" eb="16">
      <t>コウブツ</t>
    </rPh>
    <rPh sb="16" eb="18">
      <t>ユライ</t>
    </rPh>
    <rPh sb="19" eb="21">
      <t>ハイユ</t>
    </rPh>
    <phoneticPr fontId="1"/>
  </si>
  <si>
    <t>-----</t>
    <phoneticPr fontId="44"/>
  </si>
  <si>
    <t>産業用蒸気</t>
    <rPh sb="0" eb="3">
      <t>サンギョウヨウ</t>
    </rPh>
    <rPh sb="3" eb="5">
      <t>ジョウキ</t>
    </rPh>
    <phoneticPr fontId="1"/>
  </si>
  <si>
    <r>
      <t>(注2)　</t>
    </r>
    <r>
      <rPr>
        <b/>
        <u/>
        <sz val="10.5"/>
        <rFont val="ＭＳ Ｐ明朝"/>
        <family val="1"/>
        <charset val="128"/>
      </rPr>
      <t>事業所の外で使用している自動車等の電気・燃料(ガソリン・軽油等)はこちらに記載しないでください。</t>
    </r>
    <rPh sb="1" eb="2">
      <t>チュウ</t>
    </rPh>
    <rPh sb="5" eb="8">
      <t>ジギョウショ</t>
    </rPh>
    <rPh sb="9" eb="10">
      <t>ソト</t>
    </rPh>
    <rPh sb="11" eb="13">
      <t>シヨウ</t>
    </rPh>
    <rPh sb="17" eb="20">
      <t>ジドウシャ</t>
    </rPh>
    <rPh sb="20" eb="21">
      <t>トウ</t>
    </rPh>
    <rPh sb="22" eb="24">
      <t>デンキ</t>
    </rPh>
    <rPh sb="25" eb="27">
      <t>ネンリョウ</t>
    </rPh>
    <rPh sb="33" eb="35">
      <t>ケイユ</t>
    </rPh>
    <rPh sb="35" eb="36">
      <t>トウ</t>
    </rPh>
    <rPh sb="42" eb="44">
      <t>キサイ</t>
    </rPh>
    <phoneticPr fontId="1"/>
  </si>
  <si>
    <r>
      <t xml:space="preserve">最大
電力
</t>
    </r>
    <r>
      <rPr>
        <sz val="6"/>
        <rFont val="ＭＳ Ｐ明朝"/>
        <family val="1"/>
        <charset val="128"/>
      </rPr>
      <t>※2</t>
    </r>
    <rPh sb="0" eb="2">
      <t>サイダイ</t>
    </rPh>
    <rPh sb="3" eb="5">
      <t>デンリョク</t>
    </rPh>
    <phoneticPr fontId="1"/>
  </si>
  <si>
    <r>
      <t>上水</t>
    </r>
    <r>
      <rPr>
        <vertAlign val="superscript"/>
        <sz val="11"/>
        <rFont val="ＭＳ Ｐ明朝"/>
        <family val="1"/>
        <charset val="128"/>
      </rPr>
      <t>※3</t>
    </r>
    <rPh sb="0" eb="1">
      <t>ジョウ</t>
    </rPh>
    <rPh sb="1" eb="2">
      <t>スイ</t>
    </rPh>
    <phoneticPr fontId="1"/>
  </si>
  <si>
    <r>
      <t>中水</t>
    </r>
    <r>
      <rPr>
        <vertAlign val="superscript"/>
        <sz val="9"/>
        <rFont val="ＭＳ Ｐ明朝"/>
        <family val="1"/>
        <charset val="128"/>
      </rPr>
      <t>※4</t>
    </r>
    <rPh sb="0" eb="2">
      <t>チュウスイ</t>
    </rPh>
    <phoneticPr fontId="1"/>
  </si>
  <si>
    <r>
      <t>年間経費(千円)</t>
    </r>
    <r>
      <rPr>
        <b/>
        <vertAlign val="superscript"/>
        <sz val="10"/>
        <color rgb="FFFF0000"/>
        <rFont val="ＭＳ Ｐ明朝"/>
        <family val="1"/>
        <charset val="128"/>
      </rPr>
      <t>※5</t>
    </r>
    <rPh sb="0" eb="2">
      <t>ネンカン</t>
    </rPh>
    <rPh sb="2" eb="4">
      <t>ケイヒ</t>
    </rPh>
    <rPh sb="5" eb="7">
      <t>センエン</t>
    </rPh>
    <phoneticPr fontId="1"/>
  </si>
  <si>
    <t>※2　月々の最大電力は「明細書」等に記載されていれば記入してください。(契約電力とは異なります)</t>
    <rPh sb="3" eb="5">
      <t>ツキヅキ</t>
    </rPh>
    <rPh sb="6" eb="8">
      <t>サイダイ</t>
    </rPh>
    <rPh sb="8" eb="10">
      <t>デンリョク</t>
    </rPh>
    <rPh sb="12" eb="15">
      <t>メイサイショ</t>
    </rPh>
    <rPh sb="16" eb="17">
      <t>ナド</t>
    </rPh>
    <rPh sb="18" eb="20">
      <t>キサイ</t>
    </rPh>
    <rPh sb="26" eb="28">
      <t>キニュウ</t>
    </rPh>
    <rPh sb="36" eb="38">
      <t>ケイヤク</t>
    </rPh>
    <rPh sb="38" eb="40">
      <t>デンリョク</t>
    </rPh>
    <rPh sb="42" eb="43">
      <t>コト</t>
    </rPh>
    <phoneticPr fontId="1"/>
  </si>
  <si>
    <t>※2　月々の最大電力は「明細書」等に記載されていれば記入してください。(契約電力とは異なります)</t>
    <phoneticPr fontId="44"/>
  </si>
  <si>
    <t>※3　上水の支払金額には下水道料金も含めてください。なお、下水の使用量は不要です。</t>
    <rPh sb="3" eb="5">
      <t>ジョウスイ</t>
    </rPh>
    <rPh sb="6" eb="8">
      <t>シハライ</t>
    </rPh>
    <rPh sb="8" eb="10">
      <t>キンガク</t>
    </rPh>
    <rPh sb="12" eb="15">
      <t>ゲスイドウ</t>
    </rPh>
    <rPh sb="15" eb="17">
      <t>リョウキン</t>
    </rPh>
    <rPh sb="18" eb="19">
      <t>フク</t>
    </rPh>
    <rPh sb="29" eb="31">
      <t>ゲスイ</t>
    </rPh>
    <rPh sb="32" eb="34">
      <t>シヨウ</t>
    </rPh>
    <rPh sb="34" eb="35">
      <t>リョウ</t>
    </rPh>
    <rPh sb="36" eb="38">
      <t>フヨウ</t>
    </rPh>
    <phoneticPr fontId="1"/>
  </si>
  <si>
    <t>※4　中水とは、一度使用した上水をトイレ等に再利用する際の水のことです。</t>
    <rPh sb="3" eb="4">
      <t>チュウ</t>
    </rPh>
    <rPh sb="4" eb="5">
      <t>スイ</t>
    </rPh>
    <rPh sb="8" eb="10">
      <t>イチド</t>
    </rPh>
    <rPh sb="10" eb="12">
      <t>シヨウ</t>
    </rPh>
    <rPh sb="20" eb="21">
      <t>トウ</t>
    </rPh>
    <rPh sb="22" eb="25">
      <t>サイリヨウ</t>
    </rPh>
    <rPh sb="27" eb="28">
      <t>サイ</t>
    </rPh>
    <rPh sb="29" eb="30">
      <t>ミズ</t>
    </rPh>
    <phoneticPr fontId="1"/>
  </si>
  <si>
    <t>※5　年間経費には、基本料金を含めてください。</t>
    <rPh sb="3" eb="5">
      <t>ネンカン</t>
    </rPh>
    <rPh sb="5" eb="7">
      <t>ケイヒ</t>
    </rPh>
    <rPh sb="10" eb="12">
      <t>キホン</t>
    </rPh>
    <rPh sb="12" eb="14">
      <t>リョウキン</t>
    </rPh>
    <rPh sb="15" eb="16">
      <t>フク</t>
    </rPh>
    <phoneticPr fontId="1"/>
  </si>
  <si>
    <t xml:space="preserve">(注)　年間エネルギー使用量(原油換算値)は購入電力、化石燃料、非化石電力・燃料の合計値になります。
</t>
    <rPh sb="1" eb="2">
      <t>チュウ</t>
    </rPh>
    <rPh sb="4" eb="6">
      <t>ネンカン</t>
    </rPh>
    <rPh sb="11" eb="14">
      <t>シヨウリョウ</t>
    </rPh>
    <rPh sb="15" eb="17">
      <t>ゲンユ</t>
    </rPh>
    <rPh sb="17" eb="19">
      <t>カンサン</t>
    </rPh>
    <rPh sb="19" eb="20">
      <t>チ</t>
    </rPh>
    <rPh sb="22" eb="24">
      <t>コウニュウ</t>
    </rPh>
    <rPh sb="24" eb="26">
      <t>デンリョク</t>
    </rPh>
    <rPh sb="27" eb="29">
      <t>カセキ</t>
    </rPh>
    <rPh sb="29" eb="31">
      <t>ネンリョウ</t>
    </rPh>
    <rPh sb="32" eb="33">
      <t>ヒ</t>
    </rPh>
    <rPh sb="33" eb="35">
      <t>カセキ</t>
    </rPh>
    <rPh sb="35" eb="37">
      <t>デンリョク</t>
    </rPh>
    <rPh sb="38" eb="40">
      <t>ネンリョウ</t>
    </rPh>
    <rPh sb="41" eb="44">
      <t>ゴウケイチ</t>
    </rPh>
    <phoneticPr fontId="1"/>
  </si>
  <si>
    <t>・現地診断実施後、約1ヶ月後に報告書を提出し、その後2週間後を目途に診断結果説明会を実施します。</t>
    <rPh sb="1" eb="5">
      <t>ゲンチシンダン</t>
    </rPh>
    <rPh sb="5" eb="8">
      <t>ジッシゴ</t>
    </rPh>
    <rPh sb="9" eb="10">
      <t>ヤク</t>
    </rPh>
    <rPh sb="12" eb="14">
      <t>ゲツゴ</t>
    </rPh>
    <rPh sb="15" eb="18">
      <t>ホウコクショ</t>
    </rPh>
    <rPh sb="19" eb="21">
      <t>テイシュツ</t>
    </rPh>
    <rPh sb="25" eb="26">
      <t>アト</t>
    </rPh>
    <rPh sb="27" eb="30">
      <t>シュウカンゴ</t>
    </rPh>
    <rPh sb="31" eb="33">
      <t>メド</t>
    </rPh>
    <rPh sb="34" eb="41">
      <t>シンダンケッカセツメイカイ</t>
    </rPh>
    <rPh sb="42" eb="44">
      <t>ジッシ</t>
    </rPh>
    <phoneticPr fontId="1"/>
  </si>
  <si>
    <t>　開催日等につきましては現地診断時にご相談させていただきます。</t>
    <rPh sb="12" eb="16">
      <t>ゲンチシンダン</t>
    </rPh>
    <rPh sb="19" eb="21">
      <t>ソウダン</t>
    </rPh>
    <phoneticPr fontId="1"/>
  </si>
  <si>
    <t>・同説明会では省エネ提案の実施方法やその効果についてご説明を行うもので、</t>
    <phoneticPr fontId="1"/>
  </si>
  <si>
    <t>万円</t>
  </si>
  <si>
    <r>
      <t>電力（契約1）</t>
    </r>
    <r>
      <rPr>
        <vertAlign val="superscript"/>
        <sz val="10"/>
        <rFont val="ＭＳ Ｐ明朝"/>
        <family val="1"/>
        <charset val="128"/>
      </rPr>
      <t>※1</t>
    </r>
    <rPh sb="0" eb="2">
      <t>デンリョク</t>
    </rPh>
    <rPh sb="3" eb="5">
      <t>ケイヤク</t>
    </rPh>
    <phoneticPr fontId="1"/>
  </si>
  <si>
    <r>
      <t>電力（契約2）</t>
    </r>
    <r>
      <rPr>
        <vertAlign val="superscript"/>
        <sz val="10"/>
        <rFont val="ＭＳ Ｐ明朝"/>
        <family val="1"/>
        <charset val="128"/>
      </rPr>
      <t>※1</t>
    </r>
    <rPh sb="0" eb="2">
      <t>デンリョク</t>
    </rPh>
    <rPh sb="3" eb="5">
      <t>ケイヤク</t>
    </rPh>
    <phoneticPr fontId="1"/>
  </si>
  <si>
    <t>事務部門</t>
    <rPh sb="0" eb="2">
      <t>ジム</t>
    </rPh>
    <rPh sb="2" eb="4">
      <t>ブモン</t>
    </rPh>
    <phoneticPr fontId="1"/>
  </si>
  <si>
    <t>年間稼働日数</t>
    <rPh sb="0" eb="2">
      <t>ネンカン</t>
    </rPh>
    <rPh sb="2" eb="4">
      <t>カドウ</t>
    </rPh>
    <rPh sb="4" eb="6">
      <t>ニッスウ</t>
    </rPh>
    <phoneticPr fontId="1"/>
  </si>
  <si>
    <t>稼働時間</t>
    <rPh sb="0" eb="2">
      <t>カドウ</t>
    </rPh>
    <rPh sb="2" eb="4">
      <t>ジカン</t>
    </rPh>
    <phoneticPr fontId="1"/>
  </si>
  <si>
    <t>：</t>
    <phoneticPr fontId="1"/>
  </si>
  <si>
    <t>～</t>
    <phoneticPr fontId="1"/>
  </si>
  <si>
    <t>休憩時間</t>
    <rPh sb="0" eb="2">
      <t>キュウケイ</t>
    </rPh>
    <rPh sb="2" eb="4">
      <t>ジカン</t>
    </rPh>
    <phoneticPr fontId="1"/>
  </si>
  <si>
    <t>空調機器種別</t>
    <rPh sb="2" eb="6">
      <t>キキシュベツ</t>
    </rPh>
    <phoneticPr fontId="44"/>
  </si>
  <si>
    <t xml:space="preserve"> 事業所名</t>
    <rPh sb="1" eb="4">
      <t>ジギョウショ</t>
    </rPh>
    <rPh sb="4" eb="5">
      <t>メイ</t>
    </rPh>
    <phoneticPr fontId="1"/>
  </si>
  <si>
    <t>コンプレッサ</t>
    <phoneticPr fontId="1"/>
  </si>
  <si>
    <t>設備･機器名</t>
    <rPh sb="0" eb="2">
      <t>セツビ</t>
    </rPh>
    <rPh sb="3" eb="5">
      <t>キキ</t>
    </rPh>
    <rPh sb="5" eb="6">
      <t>メイ</t>
    </rPh>
    <phoneticPr fontId="1"/>
  </si>
  <si>
    <t>設置年月</t>
    <rPh sb="0" eb="2">
      <t>セッチ</t>
    </rPh>
    <rPh sb="2" eb="4">
      <t>ネンゲツ</t>
    </rPh>
    <phoneticPr fontId="1"/>
  </si>
  <si>
    <t>太陽光発電設備</t>
    <phoneticPr fontId="1"/>
  </si>
  <si>
    <t>メーカー・型式・仕様等</t>
    <rPh sb="5" eb="7">
      <t>カタシキ</t>
    </rPh>
    <rPh sb="8" eb="10">
      <t>シヨウ</t>
    </rPh>
    <rPh sb="10" eb="11">
      <t>トウ</t>
    </rPh>
    <phoneticPr fontId="1"/>
  </si>
  <si>
    <t>台数</t>
    <phoneticPr fontId="1"/>
  </si>
  <si>
    <t>運転時間</t>
    <phoneticPr fontId="1"/>
  </si>
  <si>
    <t>（注）　仕様については、能力（t/h、kW、kJ/h、RT、USRT等）、圧力（MPａ等）など、主なものを記入してください。</t>
    <rPh sb="1" eb="2">
      <t>チュウ</t>
    </rPh>
    <rPh sb="4" eb="6">
      <t>シヨウ</t>
    </rPh>
    <rPh sb="12" eb="14">
      <t>ノウリョク</t>
    </rPh>
    <rPh sb="34" eb="35">
      <t>トウ</t>
    </rPh>
    <rPh sb="37" eb="39">
      <t>アツリョク</t>
    </rPh>
    <rPh sb="43" eb="44">
      <t>トウ</t>
    </rPh>
    <rPh sb="48" eb="49">
      <t>オモ</t>
    </rPh>
    <rPh sb="53" eb="55">
      <t>キニュウ</t>
    </rPh>
    <phoneticPr fontId="1"/>
  </si>
  <si>
    <t>シート 3</t>
    <phoneticPr fontId="1"/>
  </si>
  <si>
    <t>このページは当センターに送付する必要はありません</t>
    <rPh sb="6" eb="7">
      <t>トウ</t>
    </rPh>
    <rPh sb="12" eb="14">
      <t>ソウフ</t>
    </rPh>
    <rPh sb="16" eb="18">
      <t>ヒツヨウ</t>
    </rPh>
    <phoneticPr fontId="1"/>
  </si>
  <si>
    <t>資料</t>
    <phoneticPr fontId="1"/>
  </si>
  <si>
    <t>業種名称一覧</t>
    <phoneticPr fontId="1"/>
  </si>
  <si>
    <t>↓プルダウン元（名前：「業種」）</t>
    <rPh sb="6" eb="7">
      <t>モト</t>
    </rPh>
    <rPh sb="8" eb="10">
      <t>ナマエ</t>
    </rPh>
    <rPh sb="12" eb="14">
      <t>ギョウシュ</t>
    </rPh>
    <phoneticPr fontId="1"/>
  </si>
  <si>
    <t>分類番号</t>
    <rPh sb="0" eb="2">
      <t>ブンルイ</t>
    </rPh>
    <rPh sb="2" eb="4">
      <t>バンゴウ</t>
    </rPh>
    <phoneticPr fontId="1"/>
  </si>
  <si>
    <t>業種名称</t>
    <rPh sb="0" eb="2">
      <t>ギョウシュ</t>
    </rPh>
    <rPh sb="2" eb="4">
      <t>メイショウ</t>
    </rPh>
    <phoneticPr fontId="1"/>
  </si>
  <si>
    <t>農業，林業</t>
    <phoneticPr fontId="1"/>
  </si>
  <si>
    <t>01</t>
    <phoneticPr fontId="1"/>
  </si>
  <si>
    <t>農業</t>
    <phoneticPr fontId="1"/>
  </si>
  <si>
    <t>鉱業，採石業，砂利採取業</t>
    <phoneticPr fontId="1"/>
  </si>
  <si>
    <t>05</t>
    <phoneticPr fontId="1"/>
  </si>
  <si>
    <t>製造業</t>
    <phoneticPr fontId="1"/>
  </si>
  <si>
    <t>09</t>
    <phoneticPr fontId="1"/>
  </si>
  <si>
    <t>食料品製造業</t>
  </si>
  <si>
    <t>10</t>
    <phoneticPr fontId="1"/>
  </si>
  <si>
    <t>飲料・たばこ・飼料製造業</t>
  </si>
  <si>
    <t>11</t>
    <phoneticPr fontId="1"/>
  </si>
  <si>
    <t>繊維工業</t>
  </si>
  <si>
    <t>12</t>
    <phoneticPr fontId="1"/>
  </si>
  <si>
    <t>木材・木製品製造業（家具を除く）</t>
  </si>
  <si>
    <t>13</t>
    <phoneticPr fontId="1"/>
  </si>
  <si>
    <t>家具・装備品製造業</t>
  </si>
  <si>
    <t>14</t>
    <phoneticPr fontId="1"/>
  </si>
  <si>
    <t>パルプ・紙・紙加工品製造業</t>
  </si>
  <si>
    <t>15</t>
    <phoneticPr fontId="1"/>
  </si>
  <si>
    <t>印刷・同関連業</t>
  </si>
  <si>
    <t>16</t>
    <phoneticPr fontId="1"/>
  </si>
  <si>
    <t>化学工業</t>
  </si>
  <si>
    <t>17</t>
    <phoneticPr fontId="1"/>
  </si>
  <si>
    <t>石油製品・石炭製品製造業</t>
  </si>
  <si>
    <t>18</t>
    <phoneticPr fontId="1"/>
  </si>
  <si>
    <t>プラスチック製品製造業</t>
  </si>
  <si>
    <t>19</t>
    <phoneticPr fontId="1"/>
  </si>
  <si>
    <t>ゴム製品製造業</t>
  </si>
  <si>
    <t>20</t>
    <phoneticPr fontId="1"/>
  </si>
  <si>
    <t>なめし革・同製品・毛皮製造業</t>
  </si>
  <si>
    <t>21</t>
    <phoneticPr fontId="1"/>
  </si>
  <si>
    <t>窯業・土石製品製造業</t>
  </si>
  <si>
    <t>22</t>
    <phoneticPr fontId="1"/>
  </si>
  <si>
    <t>鉄鋼業</t>
  </si>
  <si>
    <t>23</t>
    <phoneticPr fontId="1"/>
  </si>
  <si>
    <t>非鉄金属製造業</t>
  </si>
  <si>
    <t>24</t>
    <phoneticPr fontId="1"/>
  </si>
  <si>
    <t>金属製品製造業</t>
  </si>
  <si>
    <t>25</t>
    <phoneticPr fontId="1"/>
  </si>
  <si>
    <t>はん用機械器具製造業</t>
  </si>
  <si>
    <t>26</t>
    <phoneticPr fontId="1"/>
  </si>
  <si>
    <t>生産用機械器具製造業</t>
  </si>
  <si>
    <t>27</t>
    <phoneticPr fontId="1"/>
  </si>
  <si>
    <t>業務用機械器具製造業</t>
  </si>
  <si>
    <t>28</t>
    <phoneticPr fontId="1"/>
  </si>
  <si>
    <t>電子部品・デバイス・電子回路製造業</t>
  </si>
  <si>
    <t>29</t>
    <phoneticPr fontId="1"/>
  </si>
  <si>
    <t>電気機械器具製造業</t>
  </si>
  <si>
    <t>30</t>
    <phoneticPr fontId="1"/>
  </si>
  <si>
    <t>情報通信機械器具製造業</t>
  </si>
  <si>
    <t>31</t>
    <phoneticPr fontId="1"/>
  </si>
  <si>
    <t>輸送用機械器具製造業</t>
  </si>
  <si>
    <t>32</t>
    <phoneticPr fontId="1"/>
  </si>
  <si>
    <t>その他の製造業</t>
  </si>
  <si>
    <t>電気・ガス・熱供給・水道業</t>
    <phoneticPr fontId="1"/>
  </si>
  <si>
    <t>33</t>
    <phoneticPr fontId="1"/>
  </si>
  <si>
    <t>電気業</t>
  </si>
  <si>
    <t>34</t>
    <phoneticPr fontId="1"/>
  </si>
  <si>
    <t>ガス業</t>
  </si>
  <si>
    <t>35</t>
    <phoneticPr fontId="1"/>
  </si>
  <si>
    <t>熱供給業</t>
  </si>
  <si>
    <t>36</t>
    <phoneticPr fontId="1"/>
  </si>
  <si>
    <t>水道業</t>
  </si>
  <si>
    <t>生活関連サービス業，娯楽業</t>
    <phoneticPr fontId="1"/>
  </si>
  <si>
    <t>78</t>
    <phoneticPr fontId="1"/>
  </si>
  <si>
    <t>洗濯・理容･美容･浴場業</t>
  </si>
  <si>
    <t>サービス業（他に分類されないもの）</t>
    <phoneticPr fontId="1"/>
  </si>
  <si>
    <t>88</t>
    <phoneticPr fontId="1"/>
  </si>
  <si>
    <t>廃棄物処理業</t>
  </si>
  <si>
    <t>89</t>
    <phoneticPr fontId="1"/>
  </si>
  <si>
    <t>自動車整備業</t>
  </si>
  <si>
    <t>生活関連サービス業，娯楽業</t>
  </si>
  <si>
    <t>サービス業（他に分類されないもの）</t>
  </si>
  <si>
    <t>「日本標準産業分類（令和５年６月改訂：総務省）」の中分類から抜粋</t>
    <rPh sb="10" eb="12">
      <t>レイワ</t>
    </rPh>
    <phoneticPr fontId="1"/>
  </si>
  <si>
    <t>◆中小企業（業種：従業員規模、資本金規模）</t>
  </si>
  <si>
    <t xml:space="preserve">・製造業・その他の業種 </t>
  </si>
  <si>
    <t>：　300人以下又は3億円以下</t>
  </si>
  <si>
    <t xml:space="preserve">・卸売業 </t>
  </si>
  <si>
    <t>：　100人以下又は1億円以下</t>
  </si>
  <si>
    <t xml:space="preserve">・小売業 </t>
  </si>
  <si>
    <t>： 　50人以下又は5,000万円以下</t>
  </si>
  <si>
    <t xml:space="preserve">・サービス業 </t>
  </si>
  <si>
    <t>：　100人以下又は5,000万円以下</t>
  </si>
  <si>
    <t>（中小企業基本法第２条）</t>
  </si>
  <si>
    <t>http://www.chusho.meti.go.jp/faq/faq01.html</t>
  </si>
  <si>
    <t>生産部門</t>
    <rPh sb="0" eb="2">
      <t>セイサン</t>
    </rPh>
    <rPh sb="2" eb="4">
      <t>ブモン</t>
    </rPh>
    <phoneticPr fontId="1"/>
  </si>
  <si>
    <r>
      <t>(</t>
    </r>
    <r>
      <rPr>
        <b/>
        <u/>
        <sz val="10"/>
        <color rgb="FFFF0000"/>
        <rFont val="ＭＳ 明朝"/>
        <family val="1"/>
        <charset val="128"/>
      </rPr>
      <t>必ずチェックしてください</t>
    </r>
    <r>
      <rPr>
        <b/>
        <sz val="10"/>
        <color rgb="FFFF0000"/>
        <rFont val="ＭＳ 明朝"/>
        <family val="1"/>
        <charset val="128"/>
      </rPr>
      <t>)</t>
    </r>
    <phoneticPr fontId="1"/>
  </si>
  <si>
    <t>ビル全体</t>
    <phoneticPr fontId="44"/>
  </si>
  <si>
    <t>共用部</t>
    <rPh sb="0" eb="3">
      <t>キョウヨウブ</t>
    </rPh>
    <phoneticPr fontId="44"/>
  </si>
  <si>
    <t>一部(</t>
    <phoneticPr fontId="44"/>
  </si>
  <si>
    <t>階～</t>
    <rPh sb="0" eb="1">
      <t>カイ</t>
    </rPh>
    <phoneticPr fontId="1"/>
  </si>
  <si>
    <t>階)</t>
    <rPh sb="0" eb="1">
      <t>カイ</t>
    </rPh>
    <phoneticPr fontId="1"/>
  </si>
  <si>
    <t>主要製品名</t>
    <phoneticPr fontId="44"/>
  </si>
  <si>
    <t xml:space="preserve"> その他の場合</t>
    <phoneticPr fontId="44"/>
  </si>
  <si>
    <t xml:space="preserve"> [原油換算値100kL未満の申込用] </t>
    <phoneticPr fontId="44"/>
  </si>
  <si>
    <t>選択</t>
    <rPh sb="0" eb="2">
      <t>センタク</t>
    </rPh>
    <phoneticPr fontId="1"/>
  </si>
  <si>
    <t xml:space="preserve">  補助金申請予定</t>
    <phoneticPr fontId="44"/>
  </si>
  <si>
    <t>冷凍・冷蔵設備</t>
    <phoneticPr fontId="44"/>
  </si>
  <si>
    <t>ボイラ</t>
    <phoneticPr fontId="44"/>
  </si>
  <si>
    <t>その他（　</t>
    <phoneticPr fontId="44"/>
  </si>
  <si>
    <r>
      <t xml:space="preserve"> （1）　主要設備（</t>
    </r>
    <r>
      <rPr>
        <b/>
        <sz val="12"/>
        <color theme="1"/>
        <rFont val="ＭＳ Ｐゴシック"/>
        <family val="3"/>
        <charset val="128"/>
        <scheme val="minor"/>
      </rPr>
      <t>おわかりになる範囲で該当項目にチェックして</t>
    </r>
    <r>
      <rPr>
        <b/>
        <sz val="12"/>
        <rFont val="ＭＳ Ｐゴシック"/>
        <family val="3"/>
        <charset val="128"/>
        <scheme val="minor"/>
      </rPr>
      <t>ください。）</t>
    </r>
    <rPh sb="5" eb="7">
      <t>シュヨウ</t>
    </rPh>
    <rPh sb="7" eb="9">
      <t>セツビ</t>
    </rPh>
    <rPh sb="17" eb="19">
      <t>ハンイ</t>
    </rPh>
    <rPh sb="20" eb="22">
      <t>ガイトウ</t>
    </rPh>
    <rPh sb="22" eb="24">
      <t>コウモク</t>
    </rPh>
    <phoneticPr fontId="1"/>
  </si>
  <si>
    <t>工業炉</t>
    <phoneticPr fontId="1"/>
  </si>
  <si>
    <t>ブロア、ファン</t>
    <phoneticPr fontId="44"/>
  </si>
  <si>
    <t>工作機械</t>
    <phoneticPr fontId="44"/>
  </si>
  <si>
    <t>ポンプ</t>
    <phoneticPr fontId="44"/>
  </si>
  <si>
    <t>診断事業所</t>
    <phoneticPr fontId="44"/>
  </si>
  <si>
    <t xml:space="preserve"> 年間売上高</t>
    <rPh sb="1" eb="6">
      <t>ネンカンウリアゲダカ</t>
    </rPh>
    <phoneticPr fontId="1"/>
  </si>
  <si>
    <t xml:space="preserve"> 従業員数</t>
    <phoneticPr fontId="44"/>
  </si>
  <si>
    <t>名</t>
    <rPh sb="0" eb="1">
      <t>ナ</t>
    </rPh>
    <phoneticPr fontId="1"/>
  </si>
  <si>
    <t>）</t>
    <phoneticPr fontId="44"/>
  </si>
  <si>
    <t>補助金申請のため</t>
    <rPh sb="0" eb="5">
      <t>ホジョキンシンセイ</t>
    </rPh>
    <phoneticPr fontId="44"/>
  </si>
  <si>
    <t xml:space="preserve"> 資本金</t>
    <rPh sb="1" eb="4">
      <t>シホンキン</t>
    </rPh>
    <phoneticPr fontId="1"/>
  </si>
  <si>
    <t>従業員数(会社)</t>
    <rPh sb="0" eb="4">
      <t>ジュウギョウインスウ</t>
    </rPh>
    <rPh sb="5" eb="7">
      <t>カイシャ</t>
    </rPh>
    <phoneticPr fontId="1"/>
  </si>
  <si>
    <t>(4)　診断結果説明会(A診断をお申込の場合)</t>
    <rPh sb="4" eb="6">
      <t>シンダン</t>
    </rPh>
    <rPh sb="6" eb="8">
      <t>ケッカ</t>
    </rPh>
    <rPh sb="8" eb="11">
      <t>セツメイカイ</t>
    </rPh>
    <rPh sb="13" eb="15">
      <t>シンダン</t>
    </rPh>
    <rPh sb="17" eb="19">
      <t>モウシコミ</t>
    </rPh>
    <rPh sb="20" eb="22">
      <t>バアイ</t>
    </rPh>
    <phoneticPr fontId="1"/>
  </si>
  <si>
    <t>なお、主要設備についてお手持ちの資料を添付していただいてもかまいません。</t>
    <phoneticPr fontId="44"/>
  </si>
  <si>
    <t>整理番号:F</t>
    <phoneticPr fontId="1"/>
  </si>
  <si>
    <t xml:space="preserve"> ・100kL以上の場合、この申込書は使用できません。工場版の申込書をダウンロードしてご利用ください。</t>
    <rPh sb="7" eb="9">
      <t>イジョウ</t>
    </rPh>
    <rPh sb="27" eb="29">
      <t>コウジョウ</t>
    </rPh>
    <phoneticPr fontId="44"/>
  </si>
  <si>
    <t>補助金名</t>
    <phoneticPr fontId="44"/>
  </si>
  <si>
    <t>対象設備</t>
    <phoneticPr fontId="44"/>
  </si>
  <si>
    <t>空調</t>
    <phoneticPr fontId="44"/>
  </si>
  <si>
    <t>照明</t>
    <phoneticPr fontId="44"/>
  </si>
  <si>
    <t>その他(</t>
    <phoneticPr fontId="44"/>
  </si>
  <si>
    <t>)</t>
    <phoneticPr fontId="44"/>
  </si>
  <si>
    <t>5．工場の概要及び工場の稼働状況等</t>
    <rPh sb="2" eb="4">
      <t>コウジョウ</t>
    </rPh>
    <rPh sb="5" eb="7">
      <t>ガイヨウ</t>
    </rPh>
    <rPh sb="7" eb="8">
      <t>オヨ</t>
    </rPh>
    <rPh sb="9" eb="11">
      <t>コウジョウ</t>
    </rPh>
    <rPh sb="16" eb="17">
      <t>トウ</t>
    </rPh>
    <phoneticPr fontId="1"/>
  </si>
  <si>
    <t>冷
房</t>
    <phoneticPr fontId="44"/>
  </si>
  <si>
    <t>暖
房</t>
    <phoneticPr fontId="44"/>
  </si>
  <si>
    <t>6．空調、その他保有設備</t>
    <rPh sb="2" eb="4">
      <t>クウチョウ</t>
    </rPh>
    <rPh sb="7" eb="8">
      <t>タ</t>
    </rPh>
    <rPh sb="8" eb="10">
      <t>ホユウ</t>
    </rPh>
    <rPh sb="10" eb="12">
      <t>セツビ</t>
    </rPh>
    <phoneticPr fontId="1"/>
  </si>
  <si>
    <t>吸収式冷凍機/冷温水機</t>
    <phoneticPr fontId="44"/>
  </si>
  <si>
    <t>7．事業所の中心製品の工程図【ブロック図】</t>
    <phoneticPr fontId="44"/>
  </si>
  <si>
    <t>8．特に診断を希望される内容（ご希望があればご記入ください）</t>
    <rPh sb="2" eb="3">
      <t>トク</t>
    </rPh>
    <rPh sb="4" eb="6">
      <t>シンダン</t>
    </rPh>
    <rPh sb="7" eb="9">
      <t>キボウ</t>
    </rPh>
    <rPh sb="12" eb="14">
      <t>ナイヨウ</t>
    </rPh>
    <rPh sb="16" eb="18">
      <t>キボウ</t>
    </rPh>
    <phoneticPr fontId="1"/>
  </si>
  <si>
    <t>　　事業所の主要製品の工程図（ブロック図）を記入してください。別紙に記載していただいてもかまいません。</t>
    <rPh sb="2" eb="4">
      <t>ジギョウ</t>
    </rPh>
    <rPh sb="4" eb="5">
      <t>ショ</t>
    </rPh>
    <rPh sb="6" eb="8">
      <t>シュヨウ</t>
    </rPh>
    <rPh sb="8" eb="10">
      <t>セイヒン</t>
    </rPh>
    <rPh sb="19" eb="20">
      <t>ズ</t>
    </rPh>
    <rPh sb="22" eb="24">
      <t>キニュウ</t>
    </rPh>
    <rPh sb="31" eb="33">
      <t>ベッシ</t>
    </rPh>
    <rPh sb="34" eb="36">
      <t>キサイ</t>
    </rPh>
    <phoneticPr fontId="1"/>
  </si>
  <si>
    <t>9．その他の情報</t>
    <rPh sb="4" eb="5">
      <t>タ</t>
    </rPh>
    <rPh sb="6" eb="8">
      <t>ジョウホウ</t>
    </rPh>
    <phoneticPr fontId="1"/>
  </si>
  <si>
    <t>7.生産・ユーティリティー設備情報</t>
    <rPh sb="2" eb="4">
      <t>セイサン</t>
    </rPh>
    <phoneticPr fontId="44"/>
  </si>
  <si>
    <t>主要生産設備、ユーティリティー設備などについて、おわかりになる範囲で記入してください。</t>
    <rPh sb="31" eb="33">
      <t>ハンイ</t>
    </rPh>
    <phoneticPr fontId="44"/>
  </si>
  <si>
    <t>シート 4</t>
    <phoneticPr fontId="1"/>
  </si>
  <si>
    <t>株式会社省エネ会</t>
    <rPh sb="0" eb="4">
      <t>カブシキガイシャ</t>
    </rPh>
    <rPh sb="4" eb="5">
      <t>ショウ</t>
    </rPh>
    <rPh sb="7" eb="8">
      <t>カイ</t>
    </rPh>
    <phoneticPr fontId="44"/>
  </si>
  <si>
    <t>108-0023</t>
  </si>
  <si>
    <t>都</t>
    <rPh sb="0" eb="1">
      <t>ト</t>
    </rPh>
    <phoneticPr fontId="44"/>
  </si>
  <si>
    <t>港区芝浦2-11-5 五十嵐ビルディング</t>
    <phoneticPr fontId="44"/>
  </si>
  <si>
    <t>管理部・管理課長</t>
    <rPh sb="0" eb="3">
      <t>カンリブ</t>
    </rPh>
    <rPh sb="4" eb="8">
      <t>カンリカチョウ</t>
    </rPh>
    <phoneticPr fontId="44"/>
  </si>
  <si>
    <t>03-5439-9733</t>
  </si>
  <si>
    <t>省エネ　太郎</t>
    <rPh sb="0" eb="1">
      <t>ショウ</t>
    </rPh>
    <rPh sb="4" eb="6">
      <t>タロウ</t>
    </rPh>
    <phoneticPr fontId="44"/>
  </si>
  <si>
    <t>taro@ene.co.jp</t>
  </si>
  <si>
    <t>所有する事業所(自社工場)</t>
  </si>
  <si>
    <t>09 食料品製造業</t>
  </si>
  <si>
    <t>生ラーメン、冷凍めん、焼きそば、うどん、そば、スパゲッティー、中華皮類、餃子などの製造</t>
    <phoneticPr fontId="44"/>
  </si>
  <si>
    <t>9</t>
    <phoneticPr fontId="44"/>
  </si>
  <si>
    <t>00</t>
    <phoneticPr fontId="44"/>
  </si>
  <si>
    <t>12</t>
    <phoneticPr fontId="44"/>
  </si>
  <si>
    <t>13</t>
    <phoneticPr fontId="44"/>
  </si>
  <si>
    <t>18</t>
    <phoneticPr fontId="44"/>
  </si>
  <si>
    <t>下</t>
  </si>
  <si>
    <t>上</t>
  </si>
  <si>
    <t>中</t>
  </si>
  <si>
    <t>成形機</t>
    <phoneticPr fontId="44"/>
  </si>
  <si>
    <t>電力容量120kW</t>
    <phoneticPr fontId="44"/>
  </si>
  <si>
    <t>空気圧縮機</t>
    <phoneticPr fontId="44"/>
  </si>
  <si>
    <t>電力容量37kW</t>
    <phoneticPr fontId="44"/>
  </si>
  <si>
    <t>ボイラ</t>
  </si>
  <si>
    <t>ボイラ</t>
    <phoneticPr fontId="44"/>
  </si>
  <si>
    <t>貫流ボイラ　蒸発量2t/h</t>
    <phoneticPr fontId="44"/>
  </si>
  <si>
    <t>排水処理ブロア―</t>
    <phoneticPr fontId="44"/>
  </si>
  <si>
    <t>電力容量18kW</t>
    <phoneticPr fontId="44"/>
  </si>
  <si>
    <t>空調設備</t>
    <phoneticPr fontId="44"/>
  </si>
  <si>
    <t>電力容量75kW</t>
    <phoneticPr fontId="44"/>
  </si>
  <si>
    <t>照明設備</t>
    <phoneticPr fontId="44"/>
  </si>
  <si>
    <t>水銀灯400W</t>
    <phoneticPr fontId="44"/>
  </si>
  <si>
    <t>蛍光灯</t>
    <phoneticPr fontId="44"/>
  </si>
  <si>
    <t>FLR40W</t>
    <phoneticPr fontId="44"/>
  </si>
  <si>
    <t>・省エネ推進を行うに当たり、体制整備、PDCAについてアドバイスが欲しい。
・計測や分析についての具体的な方法についてアドバイスが欲しい。</t>
    <phoneticPr fontId="44"/>
  </si>
  <si>
    <t>全般的な診断</t>
  </si>
  <si>
    <t>重油使用量を削減したく、ヒートポンプへの更新を検討しているのでその省エネ効果が知りたい。</t>
    <phoneticPr fontId="44"/>
  </si>
  <si>
    <t>JR</t>
    <phoneticPr fontId="44"/>
  </si>
  <si>
    <t>仙台</t>
    <rPh sb="0" eb="2">
      <t>センダイ</t>
    </rPh>
    <phoneticPr fontId="44"/>
  </si>
  <si>
    <t>2日前にご連絡いただければ、仕出し弁当の手配可能です。(1食600円)　食事場所は社内事務所をお使いください。</t>
    <rPh sb="1" eb="2">
      <t>カ</t>
    </rPh>
    <rPh sb="2" eb="3">
      <t>マエ</t>
    </rPh>
    <rPh sb="5" eb="7">
      <t>レンラク</t>
    </rPh>
    <rPh sb="14" eb="16">
      <t>シダ</t>
    </rPh>
    <rPh sb="17" eb="19">
      <t>ベントウ</t>
    </rPh>
    <rPh sb="20" eb="22">
      <t>テハイ</t>
    </rPh>
    <rPh sb="22" eb="24">
      <t>カノウ</t>
    </rPh>
    <rPh sb="29" eb="30">
      <t>ショク</t>
    </rPh>
    <rPh sb="33" eb="34">
      <t>エン</t>
    </rPh>
    <rPh sb="36" eb="40">
      <t>ショクジバショ</t>
    </rPh>
    <rPh sb="41" eb="46">
      <t>シャナイジムショ</t>
    </rPh>
    <rPh sb="48" eb="49">
      <t>ツカ</t>
    </rPh>
    <phoneticPr fontId="44"/>
  </si>
  <si>
    <t>現在受付中の実施可能期間(Ⅰ期(5月～6月)・Ⅱ期(7月～8月)・Ⅲ期(9月～11月中旬)・</t>
    <rPh sb="0" eb="5">
      <t>ゲンザイウケツケチュウ</t>
    </rPh>
    <rPh sb="6" eb="8">
      <t>ジッシ</t>
    </rPh>
    <rPh sb="8" eb="10">
      <t>カノウ</t>
    </rPh>
    <rPh sb="10" eb="12">
      <t>キカン</t>
    </rPh>
    <rPh sb="12" eb="13">
      <t>ジキ</t>
    </rPh>
    <rPh sb="14" eb="15">
      <t>キ</t>
    </rPh>
    <rPh sb="17" eb="18">
      <t>ガツ</t>
    </rPh>
    <rPh sb="20" eb="21">
      <t>ガツ</t>
    </rPh>
    <rPh sb="24" eb="25">
      <t>キ</t>
    </rPh>
    <rPh sb="30" eb="31">
      <t>ガツ</t>
    </rPh>
    <rPh sb="34" eb="35">
      <t>キ</t>
    </rPh>
    <rPh sb="37" eb="38">
      <t>ガツ</t>
    </rPh>
    <rPh sb="42" eb="44">
      <t>チュウジュン</t>
    </rPh>
    <phoneticPr fontId="1"/>
  </si>
  <si>
    <t xml:space="preserve">E-mail：ene@eccj.or.jp </t>
    <phoneticPr fontId="44"/>
  </si>
  <si>
    <t>FAX：03-5439-9738</t>
    <phoneticPr fontId="44"/>
  </si>
  <si>
    <t>億円</t>
    <rPh sb="0" eb="1">
      <t>オク</t>
    </rPh>
    <rPh sb="1" eb="2">
      <t>エン</t>
    </rPh>
    <phoneticPr fontId="1"/>
  </si>
  <si>
    <t>億円</t>
    <rPh sb="1" eb="2">
      <t>エン</t>
    </rPh>
    <phoneticPr fontId="1"/>
  </si>
  <si>
    <t>8．事業所の中心製品の工程図【ブロック図】</t>
    <phoneticPr fontId="44"/>
  </si>
  <si>
    <t>9．特に診断を希望される内容（ご希望があればご記入ください）</t>
    <rPh sb="2" eb="3">
      <t>トク</t>
    </rPh>
    <rPh sb="4" eb="6">
      <t>シンダン</t>
    </rPh>
    <rPh sb="7" eb="9">
      <t>キボウ</t>
    </rPh>
    <rPh sb="12" eb="14">
      <t>ナイヨウ</t>
    </rPh>
    <rPh sb="16" eb="18">
      <t>キボウ</t>
    </rPh>
    <phoneticPr fontId="1"/>
  </si>
  <si>
    <t>10．その他の情報</t>
    <rPh sb="5" eb="6">
      <t>タ</t>
    </rPh>
    <rPh sb="7" eb="9">
      <t>ジョウホウ</t>
    </rPh>
    <phoneticPr fontId="1"/>
  </si>
  <si>
    <t>(4)　アンケート</t>
    <phoneticPr fontId="1"/>
  </si>
  <si>
    <t>(5)　その他、連絡事項等あればご記入ください</t>
    <phoneticPr fontId="1"/>
  </si>
  <si>
    <t>省エネ最適化診断申込書（2026年度）</t>
    <phoneticPr fontId="44"/>
  </si>
  <si>
    <t>12,760円</t>
    <phoneticPr fontId="1"/>
  </si>
  <si>
    <t>会社業種</t>
    <rPh sb="0" eb="2">
      <t>カイシャ</t>
    </rPh>
    <rPh sb="2" eb="4">
      <t>ギョウシュ</t>
    </rPh>
    <phoneticPr fontId="1"/>
  </si>
  <si>
    <t>製造業</t>
  </si>
  <si>
    <t>このシートの他に、シートNo.2～4のご記入をお願いします。</t>
    <rPh sb="20" eb="22">
      <t>キニュウ</t>
    </rPh>
    <phoneticPr fontId="44"/>
  </si>
  <si>
    <t>（診断先事業者、設備管理会社、資産運用会社）</t>
    <rPh sb="1" eb="7">
      <t>シンダンサキジギョウシャ</t>
    </rPh>
    <rPh sb="8" eb="14">
      <t>セツビカンリガイシャ</t>
    </rPh>
    <rPh sb="15" eb="21">
      <t>シサンウンヨウカイシャ</t>
    </rPh>
    <phoneticPr fontId="1"/>
  </si>
  <si>
    <t>申込プラン</t>
    <rPh sb="0" eb="2">
      <t>モウシコミ</t>
    </rPh>
    <phoneticPr fontId="1"/>
  </si>
  <si>
    <t>採択要件</t>
    <rPh sb="0" eb="4">
      <t>サイタクヨウケン</t>
    </rPh>
    <phoneticPr fontId="1"/>
  </si>
  <si>
    <t>↓</t>
    <phoneticPr fontId="1"/>
  </si>
  <si>
    <t>A</t>
    <phoneticPr fontId="1"/>
  </si>
  <si>
    <t>B</t>
    <phoneticPr fontId="1"/>
  </si>
  <si>
    <t>大規模</t>
    <rPh sb="0" eb="3">
      <t>ダイキボ</t>
    </rPh>
    <phoneticPr fontId="1"/>
  </si>
  <si>
    <t>I</t>
    <phoneticPr fontId="1"/>
  </si>
  <si>
    <t>Ⅱ</t>
    <phoneticPr fontId="1"/>
  </si>
  <si>
    <t>Ⅲ</t>
    <phoneticPr fontId="1"/>
  </si>
  <si>
    <t>←申込責任者と同じ</t>
    <rPh sb="1" eb="3">
      <t>モウシコミ</t>
    </rPh>
    <rPh sb="3" eb="6">
      <t>セキニンシャ</t>
    </rPh>
    <rPh sb="7" eb="8">
      <t>オナ</t>
    </rPh>
    <phoneticPr fontId="1"/>
  </si>
  <si>
    <t>←補助金申請</t>
    <rPh sb="1" eb="6">
      <t>ホジョキンシンセイ</t>
    </rPh>
    <phoneticPr fontId="1"/>
  </si>
  <si>
    <t>診断先対象条件</t>
    <rPh sb="0" eb="2">
      <t>シンダン</t>
    </rPh>
    <rPh sb="2" eb="3">
      <t>サキ</t>
    </rPh>
    <rPh sb="3" eb="5">
      <t>タイショウ</t>
    </rPh>
    <rPh sb="5" eb="7">
      <t>ジョウケン</t>
    </rPh>
    <phoneticPr fontId="1"/>
  </si>
  <si>
    <r>
      <rPr>
        <b/>
        <u/>
        <sz val="10"/>
        <color theme="1"/>
        <rFont val="ＭＳ 明朝"/>
        <family val="1"/>
        <charset val="128"/>
      </rPr>
      <t>該当するいずれかの□をチェック</t>
    </r>
    <r>
      <rPr>
        <sz val="10"/>
        <color theme="1"/>
        <rFont val="ＭＳ 明朝"/>
        <family val="1"/>
        <charset val="128"/>
      </rPr>
      <t>してください。</t>
    </r>
    <rPh sb="0" eb="2">
      <t>ガイトウ</t>
    </rPh>
    <phoneticPr fontId="44"/>
  </si>
  <si>
    <t>窓口
会社名</t>
    <phoneticPr fontId="1"/>
  </si>
  <si>
    <t>Ⅰ. 中小企業者（中小企業基本法に定める中小企業者）</t>
    <rPh sb="7" eb="8">
      <t>シャ</t>
    </rPh>
    <rPh sb="17" eb="18">
      <t>サダ</t>
    </rPh>
    <rPh sb="20" eb="22">
      <t>チュウショウ</t>
    </rPh>
    <rPh sb="22" eb="24">
      <t>キギョウ</t>
    </rPh>
    <phoneticPr fontId="44"/>
  </si>
  <si>
    <t>年間エネルギー使用量（原油換算値）が、1,500kL以上の事業所の場合①②を除く。</t>
    <rPh sb="0" eb="2">
      <t>ネンカン</t>
    </rPh>
    <rPh sb="7" eb="10">
      <t>シヨウリョウ</t>
    </rPh>
    <rPh sb="11" eb="16">
      <t>ゲンユカンサンチ</t>
    </rPh>
    <rPh sb="26" eb="28">
      <t>イジョウ</t>
    </rPh>
    <rPh sb="29" eb="32">
      <t>ジギョウショ</t>
    </rPh>
    <rPh sb="33" eb="35">
      <t>バアイ</t>
    </rPh>
    <rPh sb="38" eb="39">
      <t>ノゾ</t>
    </rPh>
    <phoneticPr fontId="44"/>
  </si>
  <si>
    <t>①資本金又は出資金が5億円以上の法人に直接又は間接に100%の株式を保有される中小・小規模事業者</t>
    <phoneticPr fontId="44"/>
  </si>
  <si>
    <t>　 ただし、資本金又は出資金が5億円以上の法人が中小企業に該当する場合は適用しない。</t>
    <phoneticPr fontId="1"/>
  </si>
  <si>
    <t>②直近過去3年分の各年又は各事業年度の課税所得の年平均額が15億円を超える中小・小規模事業者</t>
    <phoneticPr fontId="44"/>
  </si>
  <si>
    <t>Ⅱ. 会社法上の会社に該当せず、年間エネルギー使用量（原油換算値）が、</t>
    <rPh sb="3" eb="7">
      <t>カイシャホウジョウ</t>
    </rPh>
    <rPh sb="8" eb="10">
      <t>カイシャ</t>
    </rPh>
    <rPh sb="11" eb="13">
      <t>ガイトウ</t>
    </rPh>
    <rPh sb="16" eb="18">
      <t>ネンカン</t>
    </rPh>
    <rPh sb="23" eb="26">
      <t>シヨウリョウ</t>
    </rPh>
    <rPh sb="27" eb="29">
      <t>ゲンユ</t>
    </rPh>
    <rPh sb="29" eb="31">
      <t>カンサン</t>
    </rPh>
    <rPh sb="31" eb="32">
      <t>アタイ</t>
    </rPh>
    <phoneticPr fontId="44"/>
  </si>
  <si>
    <t>　　100kL未満で、低圧電力、高圧電力もしくは特別高圧電力で受電している事業所</t>
    <rPh sb="37" eb="40">
      <t>ジギョウショ</t>
    </rPh>
    <phoneticPr fontId="1"/>
  </si>
  <si>
    <t>窓口住所</t>
    <phoneticPr fontId="1"/>
  </si>
  <si>
    <t>本申込書に必要事項をご記入の上、上記宛てにメールまたはFAX等でお送りください。</t>
    <phoneticPr fontId="1"/>
  </si>
  <si>
    <t>使用フォント</t>
    <rPh sb="0" eb="2">
      <t>シヨウ</t>
    </rPh>
    <phoneticPr fontId="1"/>
  </si>
  <si>
    <t>タイトル、見出し：MSPゴシック</t>
    <rPh sb="5" eb="7">
      <t>ミダ</t>
    </rPh>
    <phoneticPr fontId="1"/>
  </si>
  <si>
    <t>本文、表：MS明朝、MSP明朝</t>
    <rPh sb="0" eb="2">
      <t>ホンブン</t>
    </rPh>
    <rPh sb="3" eb="4">
      <t>ヒョウ</t>
    </rPh>
    <rPh sb="7" eb="9">
      <t>ミンチョウ</t>
    </rPh>
    <rPh sb="13" eb="15">
      <t>ミンチョウ</t>
    </rPh>
    <phoneticPr fontId="1"/>
  </si>
  <si>
    <t>・　</t>
    <phoneticPr fontId="1"/>
  </si>
  <si>
    <t xml:space="preserve"> Ａ診断：専門家１人診断 + 診断結果説明会</t>
    <rPh sb="15" eb="22">
      <t>シンダンケッカセツメイカイ</t>
    </rPh>
    <phoneticPr fontId="1"/>
  </si>
  <si>
    <r>
      <t xml:space="preserve">2．申込者・診断先 </t>
    </r>
    <r>
      <rPr>
        <b/>
        <sz val="11"/>
        <color indexed="10"/>
        <rFont val="ＭＳ Ｐゴシック"/>
        <family val="3"/>
        <charset val="128"/>
      </rPr>
      <t>（必ずご記入ください）</t>
    </r>
    <rPh sb="2" eb="4">
      <t>モウシコ</t>
    </rPh>
    <rPh sb="4" eb="5">
      <t>シャ</t>
    </rPh>
    <rPh sb="6" eb="9">
      <t>シンダンサキ</t>
    </rPh>
    <phoneticPr fontId="1"/>
  </si>
  <si>
    <t>010-8560</t>
    <phoneticPr fontId="44"/>
  </si>
  <si>
    <t>県</t>
    <rPh sb="0" eb="1">
      <t>ケン</t>
    </rPh>
    <phoneticPr fontId="44"/>
  </si>
  <si>
    <t>秋田市山王○丁目△-□</t>
    <phoneticPr fontId="44"/>
  </si>
  <si>
    <t xml:space="preserve"> ビル </t>
    <phoneticPr fontId="44"/>
  </si>
  <si>
    <t>診断対象範囲</t>
    <phoneticPr fontId="44"/>
  </si>
  <si>
    <t xml:space="preserve"> 業種</t>
    <rPh sb="1" eb="3">
      <t>ギョウシュ</t>
    </rPh>
    <phoneticPr fontId="1"/>
  </si>
  <si>
    <t>秋田県秋田市の補助金</t>
    <phoneticPr fontId="44"/>
  </si>
  <si>
    <t>9,460円</t>
    <rPh sb="1" eb="6">
      <t>460エン</t>
    </rPh>
    <phoneticPr fontId="44"/>
  </si>
  <si>
    <r>
      <t xml:space="preserve"> クイック診断：専門家１人診断(</t>
    </r>
    <r>
      <rPr>
        <b/>
        <sz val="9.5"/>
        <color rgb="FFFF0000"/>
        <rFont val="ＭＳ 明朝"/>
        <family val="1"/>
        <charset val="128"/>
      </rPr>
      <t>診断結果説明会なし</t>
    </r>
    <r>
      <rPr>
        <sz val="9.5"/>
        <color theme="1"/>
        <rFont val="ＭＳ 明朝"/>
        <family val="1"/>
        <charset val="128"/>
      </rPr>
      <t>)</t>
    </r>
    <rPh sb="16" eb="20">
      <t>シンダンケッカ</t>
    </rPh>
    <phoneticPr fontId="1"/>
  </si>
  <si>
    <t>事務局にて申込内容を確認し、診断条件に合致している場合、サービス料金の請求書および請書を</t>
    <rPh sb="0" eb="3">
      <t>ジムキョク</t>
    </rPh>
    <rPh sb="5" eb="7">
      <t>モウシコミ</t>
    </rPh>
    <rPh sb="7" eb="9">
      <t>ナイヨウ</t>
    </rPh>
    <rPh sb="10" eb="12">
      <t>カクニン</t>
    </rPh>
    <rPh sb="14" eb="16">
      <t>シンダン</t>
    </rPh>
    <rPh sb="16" eb="18">
      <t>ジョウケン</t>
    </rPh>
    <rPh sb="19" eb="21">
      <t>ガッチ</t>
    </rPh>
    <rPh sb="25" eb="27">
      <t>バアイ</t>
    </rPh>
    <rPh sb="32" eb="34">
      <t>リョウキン</t>
    </rPh>
    <rPh sb="35" eb="38">
      <t>セイキュウショ</t>
    </rPh>
    <rPh sb="41" eb="43">
      <t>ウケショ</t>
    </rPh>
    <phoneticPr fontId="1"/>
  </si>
  <si>
    <r>
      <t>申込者様のメールアドレス宛に送付します。</t>
    </r>
    <r>
      <rPr>
        <b/>
        <u/>
        <sz val="10"/>
        <rFont val="ＭＳ 明朝"/>
        <family val="1"/>
        <charset val="128"/>
      </rPr>
      <t>入金確認後に診断を実施します</t>
    </r>
    <r>
      <rPr>
        <u/>
        <sz val="10"/>
        <rFont val="ＭＳ 明朝"/>
        <family val="1"/>
        <charset val="128"/>
      </rPr>
      <t>。</t>
    </r>
    <rPh sb="14" eb="16">
      <t>ソウフ</t>
    </rPh>
    <rPh sb="20" eb="22">
      <t>ニュウキン</t>
    </rPh>
    <rPh sb="22" eb="24">
      <t>カクニン</t>
    </rPh>
    <rPh sb="24" eb="25">
      <t>アト</t>
    </rPh>
    <rPh sb="26" eb="28">
      <t>シンダン</t>
    </rPh>
    <rPh sb="29" eb="31">
      <t>ジッシ</t>
    </rPh>
    <phoneticPr fontId="1"/>
  </si>
  <si>
    <r>
      <t xml:space="preserve"> ・</t>
    </r>
    <r>
      <rPr>
        <b/>
        <u/>
        <sz val="9"/>
        <rFont val="ＭＳ 明朝"/>
        <family val="1"/>
        <charset val="128"/>
      </rPr>
      <t>原油換算値(kL)は、本申込書P2の年間エネルギー使用量の表に入力すると自動計算されます</t>
    </r>
    <r>
      <rPr>
        <sz val="9"/>
        <rFont val="ＭＳ 明朝"/>
        <family val="1"/>
        <charset val="128"/>
      </rPr>
      <t>。</t>
    </r>
    <rPh sb="2" eb="4">
      <t>ゲンユ</t>
    </rPh>
    <rPh sb="4" eb="6">
      <t>カンサン</t>
    </rPh>
    <rPh sb="6" eb="7">
      <t>アタイ</t>
    </rPh>
    <rPh sb="13" eb="14">
      <t>ホン</t>
    </rPh>
    <rPh sb="14" eb="17">
      <t>モウシコミショ</t>
    </rPh>
    <rPh sb="20" eb="22">
      <t>ネンカン</t>
    </rPh>
    <rPh sb="27" eb="29">
      <t>シヨウ</t>
    </rPh>
    <rPh sb="31" eb="32">
      <t>オモテ</t>
    </rPh>
    <rPh sb="33" eb="35">
      <t>ニュウリョク</t>
    </rPh>
    <rPh sb="38" eb="40">
      <t>ジドウ</t>
    </rPh>
    <rPh sb="40" eb="42">
      <t>ケイサン</t>
    </rPh>
    <phoneticPr fontId="1"/>
  </si>
  <si>
    <t>様式F-2(工場簡易版)</t>
    <rPh sb="0" eb="2">
      <t>ヨウシキ</t>
    </rPh>
    <rPh sb="6" eb="8">
      <t>コウジョウ</t>
    </rPh>
    <rPh sb="8" eb="11">
      <t>カンイバン</t>
    </rPh>
    <phoneticPr fontId="1"/>
  </si>
  <si>
    <t>https://www.shindan-net.jp/service/pdf/shindan_agreement_20260415.pdf</t>
    <phoneticPr fontId="1"/>
  </si>
  <si>
    <t>申込日より2週間以降のご希望日を記入ください。</t>
    <phoneticPr fontId="44"/>
  </si>
  <si>
    <t xml:space="preserve"> 診断先名</t>
    <rPh sb="1" eb="4">
      <t>シンダンサキ</t>
    </rPh>
    <rPh sb="4" eb="5">
      <t>メイ</t>
    </rPh>
    <phoneticPr fontId="1"/>
  </si>
  <si>
    <t>株式会社省エネ会　東北工場</t>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</si>
</sst>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aaa\)"/>
    <numFmt numFmtId="177" formatCode="0.0_);[Red]\(0.0\)"/>
    <numFmt numFmtId="178" formatCode="0.0_ "/>
    <numFmt numFmtId="179" formatCode="0.00_);[Red]\(0.00\)"/>
    <numFmt numFmtId="180" formatCode="0.00_ "/>
    <numFmt numFmtId="181" formatCode="#,##0.00_ ;[Red]\-#,##0.00\ "/>
    <numFmt numFmtId="182" formatCode="#,##0.0;[Red]\-#,##0.0"/>
    <numFmt numFmtId="183" formatCode="0.0"/>
    <numFmt numFmtId="184" formatCode="yyyy&quot;年&quot;m&quot;月&quot;;@"/>
    <numFmt numFmtId="185" formatCode="0_);[Red]\(0\)"/>
  </numFmts>
  <fonts count="11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14"/>
      <color indexed="9"/>
      <name val="ＭＳ Ｐ明朝"/>
      <family val="1"/>
      <charset val="128"/>
    </font>
    <font>
      <b/>
      <sz val="11"/>
      <color indexed="10"/>
      <name val="ＭＳ Ｐゴシック"/>
      <family val="3"/>
      <charset val="128"/>
    </font>
    <font>
      <sz val="18"/>
      <name val="ＭＳ 明朝"/>
      <family val="1"/>
      <charset val="128"/>
    </font>
    <font>
      <b/>
      <sz val="11"/>
      <color indexed="8"/>
      <name val="ＭＳ Ｐゴシック"/>
      <family val="3"/>
      <charset val="128"/>
    </font>
    <font>
      <sz val="10"/>
      <name val="ＭＳ 明朝"/>
      <family val="1"/>
      <charset val="128"/>
    </font>
    <font>
      <sz val="8"/>
      <name val="ＭＳ 明朝"/>
      <family val="1"/>
      <charset val="128"/>
    </font>
    <font>
      <b/>
      <sz val="14"/>
      <color indexed="13"/>
      <name val="ＭＳ Ｐ明朝"/>
      <family val="1"/>
      <charset val="128"/>
    </font>
    <font>
      <sz val="11"/>
      <color theme="1"/>
      <name val="ＭＳ Ｐゴシック"/>
      <family val="3"/>
      <charset val="128"/>
      <scheme val="minor"/>
    </font>
    <font>
      <sz val="11"/>
      <color theme="1"/>
      <name val="ＭＳ Ｐ明朝"/>
      <family val="1"/>
      <charset val="128"/>
    </font>
    <font>
      <b/>
      <sz val="11"/>
      <color theme="1"/>
      <name val="ＭＳ Ｐゴシック"/>
      <family val="3"/>
      <charset val="128"/>
      <scheme val="minor"/>
    </font>
    <font>
      <b/>
      <sz val="10"/>
      <color theme="1"/>
      <name val="ＭＳ 明朝"/>
      <family val="1"/>
      <charset val="128"/>
    </font>
    <font>
      <sz val="8"/>
      <color theme="1"/>
      <name val="ＭＳ 明朝"/>
      <family val="1"/>
      <charset val="128"/>
    </font>
    <font>
      <sz val="10"/>
      <color theme="1"/>
      <name val="ＭＳ 明朝"/>
      <family val="1"/>
      <charset val="128"/>
    </font>
    <font>
      <sz val="9"/>
      <color theme="1"/>
      <name val="ＭＳ 明朝"/>
      <family val="1"/>
      <charset val="128"/>
    </font>
    <font>
      <b/>
      <sz val="9"/>
      <color theme="1"/>
      <name val="ＭＳ 明朝"/>
      <family val="1"/>
      <charset val="128"/>
    </font>
    <font>
      <sz val="12"/>
      <name val="ＭＳ Ｐゴシック"/>
      <family val="3"/>
      <charset val="128"/>
      <scheme val="major"/>
    </font>
    <font>
      <b/>
      <sz val="12"/>
      <name val="ＭＳ Ｐゴシック"/>
      <family val="3"/>
      <charset val="128"/>
      <scheme val="major"/>
    </font>
    <font>
      <sz val="11"/>
      <color theme="1"/>
      <name val="ＭＳ 明朝"/>
      <family val="1"/>
      <charset val="128"/>
    </font>
    <font>
      <sz val="10"/>
      <color theme="1"/>
      <name val="ＭＳ Ｐ明朝"/>
      <family val="1"/>
      <charset val="128"/>
    </font>
    <font>
      <sz val="1"/>
      <color theme="0" tint="-0.34998626667073579"/>
      <name val="ＭＳ 明朝"/>
      <family val="1"/>
      <charset val="128"/>
    </font>
    <font>
      <sz val="10"/>
      <color theme="0" tint="-0.34998626667073579"/>
      <name val="ＭＳ 明朝"/>
      <family val="1"/>
      <charset val="128"/>
    </font>
    <font>
      <sz val="8"/>
      <name val="ＭＳ Ｐゴシック"/>
      <family val="3"/>
      <charset val="128"/>
      <scheme val="major"/>
    </font>
    <font>
      <b/>
      <sz val="11"/>
      <name val="ＭＳ Ｐゴシック"/>
      <family val="3"/>
      <charset val="128"/>
      <scheme val="major"/>
    </font>
    <font>
      <sz val="18"/>
      <name val="ＭＳ Ｐゴシック"/>
      <family val="3"/>
      <charset val="128"/>
      <scheme val="major"/>
    </font>
    <font>
      <b/>
      <sz val="11"/>
      <color theme="1"/>
      <name val="ＭＳ Ｐゴシック"/>
      <family val="3"/>
      <charset val="128"/>
      <scheme val="major"/>
    </font>
    <font>
      <b/>
      <sz val="9"/>
      <color theme="1"/>
      <name val="ＭＳ ゴシック"/>
      <family val="3"/>
      <charset val="128"/>
    </font>
    <font>
      <b/>
      <sz val="11"/>
      <color theme="1"/>
      <name val="ＭＳ 明朝"/>
      <family val="1"/>
      <charset val="128"/>
    </font>
    <font>
      <b/>
      <sz val="11"/>
      <color theme="1"/>
      <name val="ＭＳ Ｐゴシック"/>
      <family val="3"/>
      <charset val="128"/>
    </font>
    <font>
      <sz val="10"/>
      <color theme="1" tint="0.14999847407452621"/>
      <name val="ＭＳ 明朝"/>
      <family val="1"/>
      <charset val="128"/>
    </font>
    <font>
      <sz val="10"/>
      <color theme="1" tint="0.14999847407452621"/>
      <name val="ＭＳ Ｐ明朝"/>
      <family val="1"/>
      <charset val="128"/>
    </font>
    <font>
      <sz val="18"/>
      <color theme="1" tint="0.14999847407452621"/>
      <name val="ＭＳ 明朝"/>
      <family val="1"/>
      <charset val="128"/>
    </font>
    <font>
      <b/>
      <sz val="14"/>
      <color theme="1"/>
      <name val="ＭＳ Ｐゴシック"/>
      <family val="3"/>
      <charset val="128"/>
      <scheme val="major"/>
    </font>
    <font>
      <sz val="11"/>
      <color theme="1" tint="0.14999847407452621"/>
      <name val="ＭＳ 明朝"/>
      <family val="1"/>
      <charset val="128"/>
    </font>
    <font>
      <sz val="12"/>
      <color theme="1"/>
      <name val="ＭＳ 明朝"/>
      <family val="1"/>
      <charset val="128"/>
    </font>
    <font>
      <sz val="9"/>
      <color rgb="FF000000"/>
      <name val="MS UI Gothic"/>
      <family val="3"/>
      <charset val="128"/>
    </font>
    <font>
      <sz val="10.5"/>
      <name val="ＭＳ 明朝"/>
      <family val="1"/>
      <charset val="128"/>
    </font>
    <font>
      <sz val="10.5"/>
      <color theme="1"/>
      <name val="ＭＳ 明朝"/>
      <family val="1"/>
      <charset val="128"/>
    </font>
    <font>
      <sz val="10"/>
      <color theme="1"/>
      <name val="ＭＳ Ｐゴシック"/>
      <family val="3"/>
      <charset val="128"/>
      <scheme val="minor"/>
    </font>
    <font>
      <sz val="6"/>
      <name val="ＭＳ Ｐゴシック"/>
      <family val="3"/>
      <charset val="128"/>
      <scheme val="minor"/>
    </font>
    <font>
      <sz val="9"/>
      <color rgb="FF000000"/>
      <name val="Meiryo UI"/>
      <family val="3"/>
      <charset val="128"/>
    </font>
    <font>
      <sz val="12"/>
      <color theme="1"/>
      <name val="ＭＳ Ｐゴシック"/>
      <family val="3"/>
      <charset val="128"/>
      <scheme val="minor"/>
    </font>
    <font>
      <b/>
      <u/>
      <sz val="10"/>
      <name val="ＭＳ 明朝"/>
      <family val="1"/>
      <charset val="128"/>
    </font>
    <font>
      <b/>
      <u/>
      <sz val="10"/>
      <color theme="1"/>
      <name val="ＭＳ 明朝"/>
      <family val="1"/>
      <charset val="128"/>
    </font>
    <font>
      <sz val="12"/>
      <color theme="1"/>
      <name val="ＭＳ Ｐ明朝"/>
      <family val="1"/>
      <charset val="128"/>
    </font>
    <font>
      <sz val="6"/>
      <name val="ＭＳ 明朝"/>
      <family val="1"/>
      <charset val="128"/>
    </font>
    <font>
      <sz val="6"/>
      <color theme="1"/>
      <name val="ＭＳ 明朝"/>
      <family val="1"/>
      <charset val="128"/>
    </font>
    <font>
      <u/>
      <sz val="10.5"/>
      <color theme="1"/>
      <name val="ＭＳ 明朝"/>
      <family val="1"/>
      <charset val="128"/>
    </font>
    <font>
      <sz val="8"/>
      <color theme="1"/>
      <name val="ＭＳ Ｐゴシック"/>
      <family val="3"/>
      <charset val="128"/>
      <scheme val="minor"/>
    </font>
    <font>
      <u/>
      <sz val="8"/>
      <name val="ＭＳ 明朝"/>
      <family val="1"/>
      <charset val="128"/>
    </font>
    <font>
      <u/>
      <sz val="11"/>
      <color theme="10"/>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
      <u/>
      <sz val="10"/>
      <name val="ＭＳ 明朝"/>
      <family val="1"/>
      <charset val="128"/>
    </font>
    <font>
      <sz val="9.5"/>
      <color theme="1"/>
      <name val="ＭＳ 明朝"/>
      <family val="1"/>
      <charset val="128"/>
    </font>
    <font>
      <sz val="9"/>
      <color rgb="FFFF0000"/>
      <name val="ＭＳ 明朝"/>
      <family val="1"/>
      <charset val="128"/>
    </font>
    <font>
      <sz val="9.5"/>
      <color theme="1"/>
      <name val="ＭＳ Ｐ明朝"/>
      <family val="1"/>
      <charset val="128"/>
    </font>
    <font>
      <sz val="9"/>
      <color theme="1"/>
      <name val="ＭＳ Ｐ明朝"/>
      <family val="1"/>
      <charset val="128"/>
    </font>
    <font>
      <b/>
      <sz val="10"/>
      <color rgb="FFFF0000"/>
      <name val="ＭＳ 明朝"/>
      <family val="1"/>
      <charset val="128"/>
    </font>
    <font>
      <b/>
      <sz val="9"/>
      <color rgb="FFFF0000"/>
      <name val="ＭＳ 明朝"/>
      <family val="1"/>
      <charset val="128"/>
    </font>
    <font>
      <sz val="9"/>
      <color rgb="FFFF0000"/>
      <name val="ＭＳ Ｐ明朝"/>
      <family val="1"/>
      <charset val="128"/>
    </font>
    <font>
      <sz val="14"/>
      <color indexed="9"/>
      <name val="ＭＳ Ｐゴシック"/>
      <family val="3"/>
      <charset val="128"/>
      <scheme val="minor"/>
    </font>
    <font>
      <b/>
      <sz val="12"/>
      <color indexed="9"/>
      <name val="ＭＳ Ｐ明朝"/>
      <family val="1"/>
      <charset val="128"/>
    </font>
    <font>
      <sz val="16"/>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2"/>
      <color indexed="10"/>
      <name val="ＭＳ Ｐゴシック"/>
      <family val="3"/>
      <charset val="128"/>
    </font>
    <font>
      <sz val="12"/>
      <color indexed="10"/>
      <name val="ＭＳ Ｐゴシック"/>
      <family val="3"/>
      <charset val="128"/>
      <scheme val="minor"/>
    </font>
    <font>
      <sz val="10"/>
      <color indexed="10"/>
      <name val="ＭＳ Ｐ明朝"/>
      <family val="1"/>
      <charset val="128"/>
    </font>
    <font>
      <b/>
      <sz val="11"/>
      <name val="ＭＳ Ｐ明朝"/>
      <family val="1"/>
      <charset val="128"/>
    </font>
    <font>
      <sz val="11"/>
      <color indexed="10"/>
      <name val="ＭＳ Ｐ明朝"/>
      <family val="1"/>
      <charset val="128"/>
    </font>
    <font>
      <b/>
      <sz val="10"/>
      <name val="ＭＳ Ｐ明朝"/>
      <family val="1"/>
      <charset val="128"/>
    </font>
    <font>
      <u/>
      <sz val="10"/>
      <name val="ＭＳ Ｐ明朝"/>
      <family val="1"/>
      <charset val="128"/>
    </font>
    <font>
      <u/>
      <sz val="10.5"/>
      <name val="ＭＳ Ｐ明朝"/>
      <family val="1"/>
      <charset val="128"/>
    </font>
    <font>
      <b/>
      <u/>
      <sz val="10.5"/>
      <name val="ＭＳ Ｐ明朝"/>
      <family val="1"/>
      <charset val="128"/>
    </font>
    <font>
      <b/>
      <sz val="10"/>
      <name val="ＭＳ Ｐゴシック"/>
      <family val="3"/>
      <charset val="128"/>
      <scheme val="major"/>
    </font>
    <font>
      <b/>
      <sz val="12"/>
      <name val="ＭＳ Ｐ明朝"/>
      <family val="1"/>
      <charset val="128"/>
    </font>
    <font>
      <sz val="12"/>
      <name val="ＭＳ Ｐ明朝"/>
      <family val="1"/>
      <charset val="128"/>
    </font>
    <font>
      <vertAlign val="superscript"/>
      <sz val="10"/>
      <name val="ＭＳ Ｐ明朝"/>
      <family val="1"/>
      <charset val="128"/>
    </font>
    <font>
      <sz val="9"/>
      <color indexed="10"/>
      <name val="ＭＳ Ｐ明朝"/>
      <family val="1"/>
      <charset val="128"/>
    </font>
    <font>
      <sz val="8"/>
      <name val="ＭＳ Ｐ明朝"/>
      <family val="1"/>
      <charset val="128"/>
    </font>
    <font>
      <vertAlign val="superscript"/>
      <sz val="11"/>
      <name val="ＭＳ Ｐ明朝"/>
      <family val="1"/>
      <charset val="128"/>
    </font>
    <font>
      <vertAlign val="superscript"/>
      <sz val="9"/>
      <name val="ＭＳ Ｐ明朝"/>
      <family val="1"/>
      <charset val="128"/>
    </font>
    <font>
      <vertAlign val="superscript"/>
      <sz val="11"/>
      <color indexed="10"/>
      <name val="ＭＳ Ｐ明朝"/>
      <family val="1"/>
      <charset val="128"/>
    </font>
    <font>
      <b/>
      <sz val="10"/>
      <color rgb="FFFF0000"/>
      <name val="ＭＳ Ｐ明朝"/>
      <family val="1"/>
      <charset val="128"/>
    </font>
    <font>
      <b/>
      <vertAlign val="superscript"/>
      <sz val="10"/>
      <color rgb="FFFF0000"/>
      <name val="ＭＳ Ｐ明朝"/>
      <family val="1"/>
      <charset val="128"/>
    </font>
    <font>
      <sz val="6"/>
      <name val="ＭＳ Ｐ明朝"/>
      <family val="1"/>
      <charset val="128"/>
    </font>
    <font>
      <b/>
      <sz val="14"/>
      <color theme="1"/>
      <name val="ＭＳ Ｐゴシック"/>
      <family val="3"/>
      <charset val="128"/>
      <scheme val="minor"/>
    </font>
    <font>
      <sz val="14"/>
      <color theme="1"/>
      <name val="ＭＳ Ｐゴシック"/>
      <family val="3"/>
      <charset val="128"/>
      <scheme val="minor"/>
    </font>
    <font>
      <b/>
      <sz val="11"/>
      <name val="ＭＳ Ｐゴシック"/>
      <family val="3"/>
      <charset val="128"/>
      <scheme val="minor"/>
    </font>
    <font>
      <b/>
      <sz val="8"/>
      <color theme="1"/>
      <name val="ＭＳ 明朝"/>
      <family val="1"/>
      <charset val="128"/>
    </font>
    <font>
      <sz val="10"/>
      <color theme="1"/>
      <name val="ＭＳ ゴシック"/>
      <family val="3"/>
      <charset val="128"/>
    </font>
    <font>
      <sz val="12"/>
      <color theme="1"/>
      <name val="ＭＳ ゴシック"/>
      <family val="3"/>
      <charset val="128"/>
    </font>
    <font>
      <u/>
      <sz val="10"/>
      <color theme="1"/>
      <name val="ＭＳ 明朝"/>
      <family val="1"/>
      <charset val="128"/>
    </font>
    <font>
      <b/>
      <sz val="12"/>
      <color theme="1"/>
      <name val="ＭＳ Ｐゴシック"/>
      <family val="3"/>
      <charset val="128"/>
      <scheme val="minor"/>
    </font>
    <font>
      <b/>
      <u/>
      <sz val="10"/>
      <color rgb="FFFF0000"/>
      <name val="ＭＳ 明朝"/>
      <family val="1"/>
      <charset val="128"/>
    </font>
    <font>
      <sz val="1"/>
      <color theme="1"/>
      <name val="ＭＳ 明朝"/>
      <family val="1"/>
      <charset val="128"/>
    </font>
    <font>
      <b/>
      <sz val="11"/>
      <color theme="0"/>
      <name val="ＭＳ Ｐゴシック"/>
      <family val="3"/>
      <charset val="128"/>
    </font>
    <font>
      <b/>
      <sz val="8"/>
      <color indexed="9"/>
      <name val="ＭＳ Ｐ明朝"/>
      <family val="1"/>
      <charset val="128"/>
    </font>
    <font>
      <sz val="8"/>
      <name val="ＭＳ Ｐゴシック"/>
      <family val="3"/>
      <charset val="128"/>
      <scheme val="minor"/>
    </font>
    <font>
      <b/>
      <sz val="8"/>
      <name val="ＭＳ Ｐゴシック"/>
      <family val="3"/>
      <charset val="128"/>
      <scheme val="minor"/>
    </font>
    <font>
      <sz val="8"/>
      <color theme="1"/>
      <name val="ＭＳ Ｐ明朝"/>
      <family val="1"/>
      <charset val="128"/>
    </font>
    <font>
      <sz val="8"/>
      <color theme="1"/>
      <name val="ＭＳ Ｐゴシック"/>
      <family val="3"/>
      <charset val="128"/>
      <scheme val="major"/>
    </font>
    <font>
      <b/>
      <sz val="14"/>
      <color theme="1"/>
      <name val="ＭＳ 明朝"/>
      <family val="1"/>
      <charset val="128"/>
    </font>
    <font>
      <sz val="10.5"/>
      <color theme="1"/>
      <name val="ＭＳ Ｐゴシック"/>
      <family val="3"/>
      <charset val="128"/>
      <scheme val="minor"/>
    </font>
    <font>
      <b/>
      <sz val="9.5"/>
      <color rgb="FFFF0000"/>
      <name val="ＭＳ 明朝"/>
      <family val="1"/>
      <charset val="128"/>
    </font>
    <font>
      <sz val="9"/>
      <name val="ＭＳ 明朝"/>
      <family val="1"/>
      <charset val="128"/>
    </font>
    <font>
      <b/>
      <u/>
      <sz val="9"/>
      <name val="ＭＳ 明朝"/>
      <family val="1"/>
      <charset val="128"/>
    </font>
  </fonts>
  <fills count="22">
    <fill>
      <patternFill patternType="none"/>
    </fill>
    <fill>
      <patternFill patternType="gray125"/>
    </fill>
    <fill>
      <patternFill patternType="solid">
        <fgColor indexed="42"/>
        <bgColor indexed="64"/>
      </patternFill>
    </fill>
    <fill>
      <patternFill patternType="solid">
        <fgColor indexed="21"/>
        <bgColor indexed="64"/>
      </patternFill>
    </fill>
    <fill>
      <patternFill patternType="solid">
        <fgColor indexed="16"/>
        <bgColor indexed="64"/>
      </patternFill>
    </fill>
    <fill>
      <patternFill patternType="solid">
        <fgColor rgb="FFCCFFCC"/>
        <bgColor indexed="64"/>
      </patternFill>
    </fill>
    <fill>
      <patternFill patternType="solid">
        <fgColor rgb="FFFFFFCC"/>
        <bgColor indexed="64"/>
      </patternFill>
    </fill>
    <fill>
      <patternFill patternType="solid">
        <fgColor theme="0"/>
        <bgColor indexed="64"/>
      </patternFill>
    </fill>
    <fill>
      <patternFill patternType="solid">
        <fgColor rgb="FFFF99CC"/>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rgb="FF008080"/>
        <bgColor indexed="64"/>
      </patternFill>
    </fill>
    <fill>
      <patternFill patternType="solid">
        <fgColor indexed="8"/>
        <bgColor indexed="64"/>
      </patternFill>
    </fill>
    <fill>
      <patternFill patternType="solid">
        <fgColor indexed="55"/>
        <bgColor indexed="64"/>
      </patternFill>
    </fill>
    <fill>
      <patternFill patternType="solid">
        <fgColor indexed="10"/>
        <bgColor indexed="64"/>
      </patternFill>
    </fill>
    <fill>
      <patternFill patternType="solid">
        <fgColor indexed="45"/>
        <bgColor indexed="64"/>
      </patternFill>
    </fill>
    <fill>
      <patternFill patternType="solid">
        <fgColor rgb="FF969696"/>
        <bgColor indexed="64"/>
      </patternFill>
    </fill>
    <fill>
      <patternFill patternType="solid">
        <fgColor rgb="FFC00000"/>
        <bgColor indexed="64"/>
      </patternFill>
    </fill>
  </fills>
  <borders count="88">
    <border>
      <left/>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double">
        <color indexed="64"/>
      </bottom>
      <diagonal/>
    </border>
    <border>
      <left/>
      <right/>
      <top/>
      <bottom style="double">
        <color indexed="64"/>
      </bottom>
      <diagonal/>
    </border>
    <border>
      <left/>
      <right/>
      <top style="hair">
        <color indexed="64"/>
      </top>
      <bottom style="thin">
        <color indexed="64"/>
      </bottom>
      <diagonal/>
    </border>
    <border>
      <left style="thin">
        <color indexed="64"/>
      </left>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right/>
      <top style="thin">
        <color theme="1"/>
      </top>
      <bottom style="thin">
        <color theme="1"/>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thin">
        <color indexed="64"/>
      </right>
      <top/>
      <bottom style="hair">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style="thin">
        <color indexed="64"/>
      </left>
      <right/>
      <top style="hair">
        <color indexed="64"/>
      </top>
      <bottom style="double">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style="medium">
        <color indexed="64"/>
      </left>
      <right style="medium">
        <color indexed="64"/>
      </right>
      <top style="medium">
        <color indexed="64"/>
      </top>
      <bottom style="medium">
        <color indexed="64"/>
      </bottom>
      <diagonal/>
    </border>
    <border>
      <left style="hair">
        <color indexed="64"/>
      </left>
      <right/>
      <top style="double">
        <color indexed="64"/>
      </top>
      <bottom style="hair">
        <color theme="1"/>
      </bottom>
      <diagonal/>
    </border>
    <border>
      <left/>
      <right/>
      <top style="double">
        <color indexed="64"/>
      </top>
      <bottom style="hair">
        <color theme="1"/>
      </bottom>
      <diagonal/>
    </border>
    <border>
      <left/>
      <right style="hair">
        <color theme="1"/>
      </right>
      <top style="double">
        <color indexed="64"/>
      </top>
      <bottom style="hair">
        <color theme="1"/>
      </bottom>
      <diagonal/>
    </border>
    <border>
      <left style="hair">
        <color theme="1"/>
      </left>
      <right/>
      <top style="double">
        <color theme="1"/>
      </top>
      <bottom style="hair">
        <color theme="1"/>
      </bottom>
      <diagonal/>
    </border>
    <border>
      <left/>
      <right/>
      <top style="double">
        <color theme="1"/>
      </top>
      <bottom style="hair">
        <color theme="1"/>
      </bottom>
      <diagonal/>
    </border>
    <border>
      <left/>
      <right style="thin">
        <color theme="1"/>
      </right>
      <top style="double">
        <color theme="1"/>
      </top>
      <bottom style="hair">
        <color theme="1"/>
      </bottom>
      <diagonal/>
    </border>
  </borders>
  <cellStyleXfs count="6">
    <xf numFmtId="0" fontId="0" fillId="0" borderId="0">
      <alignment vertical="center"/>
    </xf>
    <xf numFmtId="38" fontId="13" fillId="0" borderId="0" applyFont="0" applyFill="0" applyBorder="0" applyAlignment="0" applyProtection="0">
      <alignment vertical="center"/>
    </xf>
    <xf numFmtId="38" fontId="2" fillId="0" borderId="0" applyFont="0" applyFill="0" applyBorder="0" applyAlignment="0" applyProtection="0">
      <alignment vertical="center"/>
    </xf>
    <xf numFmtId="0" fontId="14" fillId="0" borderId="37">
      <alignment vertical="center"/>
    </xf>
    <xf numFmtId="0" fontId="2" fillId="0" borderId="0">
      <alignment vertical="center"/>
    </xf>
    <xf numFmtId="0" fontId="55" fillId="0" borderId="0" applyNumberFormat="0" applyFill="0" applyBorder="0" applyAlignment="0" applyProtection="0">
      <alignment vertical="center"/>
    </xf>
  </cellStyleXfs>
  <cellXfs count="1201">
    <xf numFmtId="0" fontId="0" fillId="0" borderId="0" xfId="0">
      <alignment vertical="center"/>
    </xf>
    <xf numFmtId="0" fontId="18" fillId="2" borderId="0" xfId="0" applyFont="1" applyFill="1">
      <alignment vertical="center"/>
    </xf>
    <xf numFmtId="0" fontId="18" fillId="0" borderId="0" xfId="0" applyFont="1">
      <alignment vertical="center"/>
    </xf>
    <xf numFmtId="0" fontId="18" fillId="5" borderId="0" xfId="0" applyFont="1" applyFill="1">
      <alignment vertical="center"/>
    </xf>
    <xf numFmtId="0" fontId="3" fillId="2" borderId="0" xfId="4" applyFont="1" applyFill="1">
      <alignment vertical="center"/>
    </xf>
    <xf numFmtId="0" fontId="3" fillId="0" borderId="0" xfId="4" applyFont="1">
      <alignment vertical="center"/>
    </xf>
    <xf numFmtId="0" fontId="4" fillId="2" borderId="0" xfId="4" applyFont="1" applyFill="1">
      <alignment vertical="center"/>
    </xf>
    <xf numFmtId="0" fontId="3" fillId="5" borderId="0" xfId="4" applyFont="1" applyFill="1">
      <alignment vertical="center"/>
    </xf>
    <xf numFmtId="0" fontId="21" fillId="2" borderId="0" xfId="4" applyFont="1" applyFill="1">
      <alignment vertical="center"/>
    </xf>
    <xf numFmtId="0" fontId="21" fillId="0" borderId="0" xfId="4" applyFont="1">
      <alignment vertical="center"/>
    </xf>
    <xf numFmtId="0" fontId="10" fillId="9" borderId="0" xfId="0" applyFont="1" applyFill="1" applyProtection="1">
      <alignment vertical="center"/>
      <protection locked="0"/>
    </xf>
    <xf numFmtId="0" fontId="23" fillId="0" borderId="0" xfId="0" applyFont="1">
      <alignment vertical="center"/>
    </xf>
    <xf numFmtId="0" fontId="11" fillId="10" borderId="0" xfId="0" applyFont="1" applyFill="1">
      <alignment vertical="center"/>
    </xf>
    <xf numFmtId="0" fontId="21" fillId="2" borderId="0" xfId="4" applyFont="1" applyFill="1" applyProtection="1">
      <alignment vertical="center"/>
      <protection locked="0"/>
    </xf>
    <xf numFmtId="0" fontId="3" fillId="2" borderId="0" xfId="4" applyFont="1" applyFill="1" applyProtection="1">
      <alignment vertical="center"/>
      <protection locked="0"/>
    </xf>
    <xf numFmtId="0" fontId="18" fillId="5" borderId="0" xfId="0" applyFont="1" applyFill="1" applyProtection="1">
      <alignment vertical="center"/>
      <protection locked="0"/>
    </xf>
    <xf numFmtId="0" fontId="18" fillId="2" borderId="0" xfId="0" applyFont="1" applyFill="1" applyProtection="1">
      <alignment vertical="center"/>
      <protection locked="0"/>
    </xf>
    <xf numFmtId="0" fontId="23" fillId="5" borderId="0" xfId="0" applyFont="1" applyFill="1" applyProtection="1">
      <alignment vertical="center"/>
      <protection locked="0"/>
    </xf>
    <xf numFmtId="0" fontId="30" fillId="5" borderId="0" xfId="0" applyFont="1" applyFill="1">
      <alignment vertical="center"/>
    </xf>
    <xf numFmtId="0" fontId="19" fillId="6" borderId="1" xfId="0" applyFont="1" applyFill="1" applyBorder="1">
      <alignment vertical="center"/>
    </xf>
    <xf numFmtId="0" fontId="19" fillId="6" borderId="11" xfId="0" applyFont="1" applyFill="1" applyBorder="1">
      <alignment vertical="center"/>
    </xf>
    <xf numFmtId="0" fontId="33" fillId="5" borderId="0" xfId="0" applyFont="1" applyFill="1">
      <alignment vertical="center"/>
    </xf>
    <xf numFmtId="0" fontId="31" fillId="5" borderId="0" xfId="0" applyFont="1" applyFill="1">
      <alignment vertical="center"/>
    </xf>
    <xf numFmtId="0" fontId="34" fillId="13" borderId="0" xfId="0" applyFont="1" applyFill="1" applyProtection="1">
      <alignment vertical="center"/>
      <protection locked="0"/>
    </xf>
    <xf numFmtId="0" fontId="35" fillId="13" borderId="0" xfId="3" applyFont="1" applyFill="1" applyBorder="1">
      <alignment vertical="center"/>
    </xf>
    <xf numFmtId="0" fontId="34" fillId="13" borderId="0" xfId="0" applyFont="1" applyFill="1">
      <alignment vertical="center"/>
    </xf>
    <xf numFmtId="0" fontId="36" fillId="13" borderId="0" xfId="0" applyFont="1" applyFill="1">
      <alignment vertical="center"/>
    </xf>
    <xf numFmtId="0" fontId="6" fillId="3" borderId="0" xfId="4" applyFont="1" applyFill="1">
      <alignment vertical="center"/>
    </xf>
    <xf numFmtId="0" fontId="6" fillId="12" borderId="0" xfId="4" applyFont="1" applyFill="1">
      <alignment vertical="center"/>
    </xf>
    <xf numFmtId="0" fontId="21" fillId="12" borderId="0" xfId="4" applyFont="1" applyFill="1">
      <alignment vertical="center"/>
    </xf>
    <xf numFmtId="0" fontId="3" fillId="12" borderId="0" xfId="4" applyFont="1" applyFill="1">
      <alignment vertical="center"/>
    </xf>
    <xf numFmtId="0" fontId="18" fillId="12" borderId="0" xfId="0" applyFont="1" applyFill="1">
      <alignment vertical="center"/>
    </xf>
    <xf numFmtId="0" fontId="18" fillId="9" borderId="0" xfId="0" applyFont="1" applyFill="1" applyProtection="1">
      <alignment vertical="center"/>
      <protection locked="0"/>
    </xf>
    <xf numFmtId="0" fontId="18" fillId="5" borderId="0" xfId="0" applyFont="1" applyFill="1" applyAlignment="1">
      <alignment vertical="center" wrapText="1"/>
    </xf>
    <xf numFmtId="0" fontId="18" fillId="6" borderId="0" xfId="0" applyFont="1" applyFill="1" applyAlignment="1" applyProtection="1">
      <alignment horizontal="center" vertical="center"/>
      <protection locked="0"/>
    </xf>
    <xf numFmtId="0" fontId="18" fillId="6" borderId="0" xfId="0" applyFont="1" applyFill="1" applyProtection="1">
      <alignment vertical="center"/>
      <protection locked="0"/>
    </xf>
    <xf numFmtId="0" fontId="24" fillId="2" borderId="0" xfId="3" applyFont="1" applyFill="1" applyBorder="1">
      <alignment vertical="center"/>
    </xf>
    <xf numFmtId="0" fontId="17" fillId="5" borderId="0" xfId="0" applyFont="1" applyFill="1">
      <alignment vertical="center"/>
    </xf>
    <xf numFmtId="0" fontId="19" fillId="5" borderId="0" xfId="0" applyFont="1" applyFill="1" applyAlignment="1">
      <alignment horizontal="left" vertical="center"/>
    </xf>
    <xf numFmtId="0" fontId="18" fillId="5" borderId="0" xfId="0" applyFont="1" applyFill="1" applyAlignment="1">
      <alignment vertical="center" shrinkToFit="1"/>
    </xf>
    <xf numFmtId="0" fontId="15" fillId="5" borderId="0" xfId="0" applyFont="1" applyFill="1">
      <alignment vertical="center"/>
    </xf>
    <xf numFmtId="0" fontId="20" fillId="5" borderId="0" xfId="0" applyFont="1" applyFill="1" applyAlignment="1">
      <alignment horizontal="center" vertical="center" wrapText="1"/>
    </xf>
    <xf numFmtId="0" fontId="19" fillId="5" borderId="0" xfId="0" applyFont="1" applyFill="1" applyAlignment="1">
      <alignment vertical="center" shrinkToFit="1"/>
    </xf>
    <xf numFmtId="0" fontId="19" fillId="5" borderId="0" xfId="0" applyFont="1" applyFill="1">
      <alignment vertical="center"/>
    </xf>
    <xf numFmtId="0" fontId="18" fillId="6" borderId="0" xfId="0" applyFont="1" applyFill="1">
      <alignment vertical="center"/>
    </xf>
    <xf numFmtId="0" fontId="18" fillId="6" borderId="0" xfId="0" applyFont="1" applyFill="1" applyAlignment="1">
      <alignment horizontal="center" vertical="center"/>
    </xf>
    <xf numFmtId="0" fontId="18" fillId="6" borderId="19" xfId="0" applyFont="1" applyFill="1" applyBorder="1">
      <alignment vertical="center"/>
    </xf>
    <xf numFmtId="0" fontId="18" fillId="6" borderId="11" xfId="0" applyFont="1" applyFill="1" applyBorder="1">
      <alignment vertical="center"/>
    </xf>
    <xf numFmtId="0" fontId="18" fillId="6" borderId="20" xfId="0" applyFont="1" applyFill="1" applyBorder="1">
      <alignment vertical="center"/>
    </xf>
    <xf numFmtId="0" fontId="21" fillId="5" borderId="0" xfId="4" applyFont="1" applyFill="1">
      <alignment vertical="center"/>
    </xf>
    <xf numFmtId="0" fontId="29" fillId="5" borderId="0" xfId="4" applyFont="1" applyFill="1">
      <alignment vertical="center"/>
    </xf>
    <xf numFmtId="0" fontId="8" fillId="5" borderId="0" xfId="0" applyFont="1" applyFill="1">
      <alignment vertical="center"/>
    </xf>
    <xf numFmtId="0" fontId="22" fillId="2" borderId="0" xfId="4" applyFont="1" applyFill="1">
      <alignment vertical="center"/>
    </xf>
    <xf numFmtId="0" fontId="14" fillId="2" borderId="0" xfId="3" applyFill="1" applyBorder="1">
      <alignment vertical="center"/>
    </xf>
    <xf numFmtId="0" fontId="28" fillId="2" borderId="0" xfId="4" applyFont="1" applyFill="1">
      <alignment vertical="center"/>
    </xf>
    <xf numFmtId="0" fontId="18" fillId="9" borderId="0" xfId="0" applyFont="1" applyFill="1">
      <alignment vertical="center"/>
    </xf>
    <xf numFmtId="0" fontId="25" fillId="9" borderId="0" xfId="0" applyFont="1" applyFill="1">
      <alignment vertical="center"/>
    </xf>
    <xf numFmtId="0" fontId="18" fillId="9" borderId="0" xfId="0" applyFont="1" applyFill="1" applyAlignment="1">
      <alignment horizontal="center" vertical="top"/>
    </xf>
    <xf numFmtId="0" fontId="42" fillId="5" borderId="0" xfId="0" applyFont="1" applyFill="1" applyAlignment="1">
      <alignment horizontal="left" vertical="center" wrapText="1"/>
    </xf>
    <xf numFmtId="0" fontId="42" fillId="5" borderId="0" xfId="0" applyFont="1" applyFill="1">
      <alignment vertical="center"/>
    </xf>
    <xf numFmtId="0" fontId="16" fillId="5" borderId="0" xfId="0" applyFont="1" applyFill="1">
      <alignment vertical="center"/>
    </xf>
    <xf numFmtId="0" fontId="42" fillId="5" borderId="0" xfId="0" applyFont="1" applyFill="1" applyAlignment="1">
      <alignment horizontal="left" vertical="center"/>
    </xf>
    <xf numFmtId="0" fontId="10" fillId="5" borderId="0" xfId="0" applyFont="1" applyFill="1" applyAlignment="1">
      <alignment horizontal="left" vertical="center"/>
    </xf>
    <xf numFmtId="0" fontId="41" fillId="5" borderId="0" xfId="0" applyFont="1" applyFill="1" applyAlignment="1">
      <alignment horizontal="left" vertical="top" wrapText="1"/>
    </xf>
    <xf numFmtId="0" fontId="18" fillId="6" borderId="34" xfId="1" applyNumberFormat="1" applyFont="1" applyFill="1" applyBorder="1" applyAlignment="1" applyProtection="1">
      <alignment vertical="center"/>
    </xf>
    <xf numFmtId="0" fontId="18" fillId="7" borderId="0" xfId="0" applyFont="1" applyFill="1" applyAlignment="1">
      <alignment horizontal="left" vertical="center" wrapText="1"/>
    </xf>
    <xf numFmtId="0" fontId="42" fillId="7" borderId="0" xfId="0" applyFont="1" applyFill="1">
      <alignment vertical="center"/>
    </xf>
    <xf numFmtId="0" fontId="39" fillId="7" borderId="0" xfId="0" applyFont="1" applyFill="1" applyAlignment="1">
      <alignment horizontal="left" vertical="center"/>
    </xf>
    <xf numFmtId="0" fontId="18" fillId="6" borderId="10" xfId="0" applyFont="1" applyFill="1" applyBorder="1">
      <alignment vertical="center"/>
    </xf>
    <xf numFmtId="0" fontId="19" fillId="5" borderId="0" xfId="0" applyFont="1" applyFill="1" applyAlignment="1">
      <alignment vertical="top" shrinkToFit="1"/>
    </xf>
    <xf numFmtId="0" fontId="18" fillId="6" borderId="25" xfId="0" applyFont="1" applyFill="1" applyBorder="1">
      <alignment vertical="center"/>
    </xf>
    <xf numFmtId="0" fontId="39" fillId="7" borderId="0" xfId="0" applyFont="1" applyFill="1">
      <alignment vertical="center"/>
    </xf>
    <xf numFmtId="0" fontId="18" fillId="5" borderId="0" xfId="0" applyFont="1" applyFill="1" applyAlignment="1">
      <alignment horizontal="center" vertical="center" shrinkToFit="1"/>
    </xf>
    <xf numFmtId="0" fontId="11" fillId="7" borderId="0" xfId="0" applyFont="1" applyFill="1">
      <alignment vertical="center"/>
    </xf>
    <xf numFmtId="0" fontId="18" fillId="7" borderId="0" xfId="0" applyFont="1" applyFill="1">
      <alignment vertical="center"/>
    </xf>
    <xf numFmtId="0" fontId="11" fillId="9" borderId="0" xfId="0" applyFont="1" applyFill="1" applyProtection="1">
      <alignment vertical="center"/>
      <protection locked="0"/>
    </xf>
    <xf numFmtId="0" fontId="43" fillId="9" borderId="0" xfId="0" applyFont="1" applyFill="1" applyProtection="1">
      <alignment vertical="center"/>
      <protection locked="0"/>
    </xf>
    <xf numFmtId="0" fontId="11" fillId="9" borderId="0" xfId="0" applyFont="1" applyFill="1" applyAlignment="1" applyProtection="1">
      <alignment horizontal="center" vertical="top"/>
      <protection locked="0"/>
    </xf>
    <xf numFmtId="0" fontId="18" fillId="9" borderId="0" xfId="0" applyFont="1" applyFill="1" applyAlignment="1" applyProtection="1">
      <alignment horizontal="center" vertical="top"/>
      <protection locked="0"/>
    </xf>
    <xf numFmtId="0" fontId="18" fillId="7" borderId="0" xfId="0" applyFont="1" applyFill="1" applyAlignment="1">
      <alignment horizontal="center" vertical="top"/>
    </xf>
    <xf numFmtId="0" fontId="42" fillId="5" borderId="0" xfId="0" applyFont="1" applyFill="1" applyAlignment="1">
      <alignment vertical="center" wrapText="1"/>
    </xf>
    <xf numFmtId="0" fontId="0" fillId="5" borderId="0" xfId="0" applyFill="1" applyAlignment="1">
      <alignment vertical="center" wrapText="1"/>
    </xf>
    <xf numFmtId="0" fontId="52" fillId="5" borderId="0" xfId="0" applyFont="1" applyFill="1" applyAlignment="1">
      <alignment vertical="center" wrapText="1"/>
    </xf>
    <xf numFmtId="0" fontId="42" fillId="2" borderId="0" xfId="0" applyFont="1" applyFill="1">
      <alignment vertical="center"/>
    </xf>
    <xf numFmtId="0" fontId="42" fillId="9" borderId="0" xfId="0" applyFont="1" applyFill="1" applyProtection="1">
      <alignment vertical="center"/>
      <protection locked="0"/>
    </xf>
    <xf numFmtId="0" fontId="48" fillId="5" borderId="0" xfId="0" applyFont="1" applyFill="1" applyAlignment="1">
      <alignment horizontal="left" vertical="center"/>
    </xf>
    <xf numFmtId="0" fontId="54" fillId="9" borderId="0" xfId="0" applyFont="1" applyFill="1" applyProtection="1">
      <alignment vertical="center"/>
      <protection locked="0"/>
    </xf>
    <xf numFmtId="0" fontId="19" fillId="5" borderId="0" xfId="0" applyFont="1" applyFill="1" applyAlignment="1">
      <alignment horizontal="left" vertical="top" wrapText="1" shrinkToFit="1"/>
    </xf>
    <xf numFmtId="0" fontId="26" fillId="9" borderId="0" xfId="0" applyFont="1" applyFill="1" applyProtection="1">
      <alignment vertical="center"/>
      <protection locked="0"/>
    </xf>
    <xf numFmtId="0" fontId="25" fillId="9" borderId="0" xfId="0" applyFont="1" applyFill="1" applyProtection="1">
      <alignment vertical="center"/>
      <protection locked="0"/>
    </xf>
    <xf numFmtId="0" fontId="25" fillId="7" borderId="0" xfId="0" applyFont="1" applyFill="1">
      <alignment vertical="center"/>
    </xf>
    <xf numFmtId="0" fontId="19" fillId="5" borderId="0" xfId="0" applyFont="1" applyFill="1" applyAlignment="1">
      <alignment horizontal="right" vertical="center"/>
    </xf>
    <xf numFmtId="0" fontId="23" fillId="13" borderId="0" xfId="0" applyFont="1" applyFill="1">
      <alignment vertical="center"/>
    </xf>
    <xf numFmtId="0" fontId="18" fillId="6" borderId="25" xfId="0" applyFont="1" applyFill="1" applyBorder="1" applyAlignment="1">
      <alignment vertical="center" shrinkToFit="1"/>
    </xf>
    <xf numFmtId="0" fontId="18" fillId="6" borderId="33" xfId="0" applyFont="1" applyFill="1" applyBorder="1" applyAlignment="1">
      <alignment vertical="center" shrinkToFit="1"/>
    </xf>
    <xf numFmtId="0" fontId="18" fillId="6" borderId="2" xfId="0" applyFont="1" applyFill="1" applyBorder="1">
      <alignment vertical="center"/>
    </xf>
    <xf numFmtId="0" fontId="18" fillId="6" borderId="1" xfId="0" applyFont="1" applyFill="1" applyBorder="1">
      <alignment vertical="center"/>
    </xf>
    <xf numFmtId="0" fontId="16" fillId="5" borderId="0" xfId="0" applyFont="1" applyFill="1" applyAlignment="1">
      <alignment horizontal="center" vertical="center"/>
    </xf>
    <xf numFmtId="0" fontId="23" fillId="5" borderId="0" xfId="0" applyFont="1" applyFill="1" applyAlignment="1">
      <alignment vertical="center" shrinkToFit="1"/>
    </xf>
    <xf numFmtId="0" fontId="0" fillId="5" borderId="0" xfId="0" applyFill="1">
      <alignment vertical="center"/>
    </xf>
    <xf numFmtId="0" fontId="18" fillId="6" borderId="36" xfId="0" applyFont="1" applyFill="1" applyBorder="1">
      <alignment vertical="center"/>
    </xf>
    <xf numFmtId="0" fontId="18" fillId="6" borderId="36" xfId="0" applyFont="1" applyFill="1" applyBorder="1" applyAlignment="1">
      <alignment vertical="center" shrinkToFit="1"/>
    </xf>
    <xf numFmtId="0" fontId="18" fillId="6" borderId="43" xfId="0" applyFont="1" applyFill="1" applyBorder="1" applyAlignment="1">
      <alignment vertical="center" shrinkToFit="1"/>
    </xf>
    <xf numFmtId="0" fontId="18" fillId="6" borderId="30" xfId="1" applyNumberFormat="1" applyFont="1" applyFill="1" applyBorder="1" applyAlignment="1" applyProtection="1">
      <alignment vertical="center"/>
    </xf>
    <xf numFmtId="0" fontId="18" fillId="6" borderId="29" xfId="0" applyFont="1" applyFill="1" applyBorder="1">
      <alignment vertical="center"/>
    </xf>
    <xf numFmtId="0" fontId="18" fillId="6" borderId="29" xfId="0" applyFont="1" applyFill="1" applyBorder="1" applyAlignment="1">
      <alignment vertical="center" shrinkToFit="1"/>
    </xf>
    <xf numFmtId="0" fontId="18" fillId="6" borderId="31" xfId="0" applyFont="1" applyFill="1" applyBorder="1" applyAlignment="1">
      <alignment vertical="center" shrinkToFit="1"/>
    </xf>
    <xf numFmtId="0" fontId="15" fillId="2" borderId="0" xfId="4" applyFont="1" applyFill="1">
      <alignment vertical="center"/>
    </xf>
    <xf numFmtId="0" fontId="8" fillId="5" borderId="0" xfId="0" applyFont="1" applyFill="1" applyProtection="1">
      <alignment vertical="center"/>
      <protection locked="0"/>
    </xf>
    <xf numFmtId="0" fontId="8" fillId="5" borderId="0" xfId="0" applyFont="1" applyFill="1" applyAlignment="1" applyProtection="1">
      <alignment horizontal="right" vertical="center"/>
      <protection locked="0"/>
    </xf>
    <xf numFmtId="0" fontId="31" fillId="5" borderId="0" xfId="0" applyFont="1" applyFill="1" applyProtection="1">
      <alignment vertical="center"/>
      <protection locked="0"/>
    </xf>
    <xf numFmtId="0" fontId="18" fillId="6" borderId="7" xfId="0" applyFont="1" applyFill="1" applyBorder="1" applyAlignment="1">
      <alignment horizontal="center" vertical="center"/>
    </xf>
    <xf numFmtId="0" fontId="18" fillId="6" borderId="7" xfId="0" applyFont="1" applyFill="1" applyBorder="1">
      <alignment vertical="center"/>
    </xf>
    <xf numFmtId="0" fontId="18" fillId="6" borderId="11" xfId="0" applyFont="1" applyFill="1" applyBorder="1" applyProtection="1">
      <alignment vertical="center"/>
      <protection locked="0"/>
    </xf>
    <xf numFmtId="0" fontId="4" fillId="6" borderId="46" xfId="4" applyFont="1" applyFill="1" applyBorder="1">
      <alignment vertical="center"/>
    </xf>
    <xf numFmtId="0" fontId="4" fillId="6" borderId="47" xfId="4" applyFont="1" applyFill="1" applyBorder="1">
      <alignment vertical="center"/>
    </xf>
    <xf numFmtId="0" fontId="14" fillId="6" borderId="0" xfId="3" applyFill="1" applyBorder="1">
      <alignment vertical="center"/>
    </xf>
    <xf numFmtId="0" fontId="24" fillId="6" borderId="0" xfId="3" applyFont="1" applyFill="1" applyBorder="1">
      <alignment vertical="center"/>
    </xf>
    <xf numFmtId="0" fontId="5" fillId="2" borderId="0" xfId="4" applyFont="1" applyFill="1" applyAlignment="1">
      <alignment horizontal="left" vertical="center"/>
    </xf>
    <xf numFmtId="0" fontId="57" fillId="5" borderId="0" xfId="4" applyFont="1" applyFill="1">
      <alignment vertical="center"/>
    </xf>
    <xf numFmtId="0" fontId="5" fillId="2" borderId="0" xfId="4" applyFont="1" applyFill="1">
      <alignment vertical="center"/>
    </xf>
    <xf numFmtId="0" fontId="5" fillId="7" borderId="46" xfId="4" applyFont="1" applyFill="1" applyBorder="1" applyAlignment="1" applyProtection="1">
      <alignment horizontal="center" vertical="center"/>
      <protection locked="0"/>
    </xf>
    <xf numFmtId="0" fontId="18" fillId="5" borderId="0" xfId="0" applyFont="1" applyFill="1" applyAlignment="1">
      <alignment vertical="top"/>
    </xf>
    <xf numFmtId="0" fontId="18" fillId="5" borderId="0" xfId="0" applyFont="1" applyFill="1" applyAlignment="1">
      <alignment horizontal="left" vertical="top"/>
    </xf>
    <xf numFmtId="0" fontId="18" fillId="5" borderId="0" xfId="0" applyFont="1" applyFill="1" applyAlignment="1">
      <alignment horizontal="center" vertical="top"/>
    </xf>
    <xf numFmtId="0" fontId="18" fillId="5" borderId="0" xfId="0" applyFont="1" applyFill="1" applyAlignment="1">
      <alignment horizontal="center" vertical="top" shrinkToFit="1"/>
    </xf>
    <xf numFmtId="0" fontId="18" fillId="2" borderId="0" xfId="0" applyFont="1" applyFill="1" applyAlignment="1">
      <alignment vertical="top"/>
    </xf>
    <xf numFmtId="0" fontId="19" fillId="5" borderId="0" xfId="0" applyFont="1" applyFill="1" applyAlignment="1">
      <alignment horizontal="left" vertical="top"/>
    </xf>
    <xf numFmtId="0" fontId="20" fillId="5" borderId="0" xfId="0" applyFont="1" applyFill="1" applyAlignment="1">
      <alignment horizontal="center" vertical="top" wrapText="1"/>
    </xf>
    <xf numFmtId="0" fontId="18" fillId="5" borderId="0" xfId="0" applyFont="1" applyFill="1" applyAlignment="1">
      <alignment vertical="top" shrinkToFit="1"/>
    </xf>
    <xf numFmtId="0" fontId="11" fillId="9" borderId="0" xfId="0" applyFont="1" applyFill="1" applyAlignment="1" applyProtection="1">
      <alignment vertical="top"/>
      <protection locked="0"/>
    </xf>
    <xf numFmtId="0" fontId="26" fillId="9" borderId="0" xfId="0" applyFont="1" applyFill="1" applyAlignment="1" applyProtection="1">
      <alignment vertical="top"/>
      <protection locked="0"/>
    </xf>
    <xf numFmtId="0" fontId="25" fillId="9" borderId="0" xfId="0" applyFont="1" applyFill="1" applyAlignment="1" applyProtection="1">
      <alignment vertical="top"/>
      <protection locked="0"/>
    </xf>
    <xf numFmtId="0" fontId="25" fillId="9" borderId="0" xfId="0" applyFont="1" applyFill="1" applyAlignment="1">
      <alignment vertical="top"/>
    </xf>
    <xf numFmtId="0" fontId="25" fillId="7" borderId="0" xfId="0" applyFont="1" applyFill="1" applyAlignment="1">
      <alignment vertical="top"/>
    </xf>
    <xf numFmtId="0" fontId="18" fillId="6" borderId="0" xfId="0" applyFont="1" applyFill="1" applyAlignment="1">
      <alignment horizontal="left" vertical="center"/>
    </xf>
    <xf numFmtId="0" fontId="24" fillId="6" borderId="0" xfId="0" applyFont="1" applyFill="1" applyAlignment="1" applyProtection="1">
      <alignment vertical="center" shrinkToFit="1"/>
      <protection locked="0"/>
    </xf>
    <xf numFmtId="0" fontId="4" fillId="6" borderId="11" xfId="0" applyFont="1" applyFill="1" applyBorder="1" applyAlignment="1" applyProtection="1">
      <alignment vertical="center" shrinkToFit="1"/>
      <protection locked="0"/>
    </xf>
    <xf numFmtId="0" fontId="24" fillId="6" borderId="0" xfId="0" applyFont="1" applyFill="1" applyProtection="1">
      <alignment vertical="center"/>
      <protection locked="0"/>
    </xf>
    <xf numFmtId="0" fontId="37" fillId="5" borderId="0" xfId="0" applyFont="1" applyFill="1">
      <alignment vertical="center"/>
    </xf>
    <xf numFmtId="0" fontId="60" fillId="5" borderId="0" xfId="0" applyFont="1" applyFill="1" applyAlignment="1">
      <alignment vertical="top"/>
    </xf>
    <xf numFmtId="0" fontId="59" fillId="6" borderId="0" xfId="0" applyFont="1" applyFill="1">
      <alignment vertical="center"/>
    </xf>
    <xf numFmtId="0" fontId="59" fillId="6" borderId="0" xfId="0" applyFont="1" applyFill="1" applyProtection="1">
      <alignment vertical="center"/>
      <protection locked="0"/>
    </xf>
    <xf numFmtId="0" fontId="59" fillId="6" borderId="11" xfId="0" applyFont="1" applyFill="1" applyBorder="1">
      <alignment vertical="center"/>
    </xf>
    <xf numFmtId="0" fontId="61" fillId="6" borderId="0" xfId="0" applyFont="1" applyFill="1" applyProtection="1">
      <alignment vertical="center"/>
      <protection locked="0"/>
    </xf>
    <xf numFmtId="0" fontId="19" fillId="6" borderId="22" xfId="0" applyFont="1" applyFill="1" applyBorder="1">
      <alignment vertical="center"/>
    </xf>
    <xf numFmtId="0" fontId="19" fillId="6" borderId="22" xfId="0" applyFont="1" applyFill="1" applyBorder="1" applyAlignment="1">
      <alignment vertical="center" shrinkToFit="1"/>
    </xf>
    <xf numFmtId="0" fontId="19" fillId="6" borderId="20" xfId="0" applyFont="1" applyFill="1" applyBorder="1" applyProtection="1">
      <alignment vertical="center"/>
      <protection locked="0"/>
    </xf>
    <xf numFmtId="0" fontId="63" fillId="5" borderId="0" xfId="0" applyFont="1" applyFill="1" applyAlignment="1">
      <alignment horizontal="left" vertical="center"/>
    </xf>
    <xf numFmtId="0" fontId="64" fillId="5" borderId="0" xfId="0" applyFont="1" applyFill="1" applyAlignment="1">
      <alignment vertical="top"/>
    </xf>
    <xf numFmtId="0" fontId="18" fillId="6" borderId="28" xfId="0" applyFont="1" applyFill="1" applyBorder="1">
      <alignment vertical="center"/>
    </xf>
    <xf numFmtId="0" fontId="18" fillId="6" borderId="27" xfId="0" applyFont="1" applyFill="1" applyBorder="1">
      <alignment vertical="center"/>
    </xf>
    <xf numFmtId="0" fontId="18" fillId="6" borderId="30" xfId="0" applyFont="1" applyFill="1" applyBorder="1">
      <alignment vertical="center"/>
    </xf>
    <xf numFmtId="0" fontId="19" fillId="6" borderId="29" xfId="0" applyFont="1" applyFill="1" applyBorder="1">
      <alignment vertical="center"/>
    </xf>
    <xf numFmtId="0" fontId="18" fillId="6" borderId="42" xfId="0" applyFont="1" applyFill="1" applyBorder="1">
      <alignment vertical="center"/>
    </xf>
    <xf numFmtId="0" fontId="18" fillId="6" borderId="38" xfId="1" applyNumberFormat="1" applyFont="1" applyFill="1" applyBorder="1" applyAlignment="1" applyProtection="1">
      <alignment vertical="center"/>
    </xf>
    <xf numFmtId="0" fontId="24" fillId="6" borderId="39" xfId="1" applyNumberFormat="1" applyFont="1" applyFill="1" applyBorder="1" applyAlignment="1" applyProtection="1">
      <alignment vertical="center" shrinkToFit="1"/>
      <protection locked="0"/>
    </xf>
    <xf numFmtId="0" fontId="18" fillId="6" borderId="48" xfId="0" applyFont="1" applyFill="1" applyBorder="1">
      <alignment vertical="center"/>
    </xf>
    <xf numFmtId="0" fontId="18" fillId="6" borderId="49" xfId="0" applyFont="1" applyFill="1" applyBorder="1">
      <alignment vertical="center"/>
    </xf>
    <xf numFmtId="0" fontId="18" fillId="6" borderId="51" xfId="0" applyFont="1" applyFill="1" applyBorder="1">
      <alignment vertical="center"/>
    </xf>
    <xf numFmtId="38" fontId="18" fillId="6" borderId="29" xfId="1" applyFont="1" applyFill="1" applyBorder="1" applyAlignment="1" applyProtection="1">
      <alignment vertical="center"/>
      <protection locked="0"/>
    </xf>
    <xf numFmtId="0" fontId="18" fillId="6" borderId="32" xfId="0" applyFont="1" applyFill="1" applyBorder="1">
      <alignment vertical="center"/>
    </xf>
    <xf numFmtId="0" fontId="16" fillId="5" borderId="11" xfId="0" applyFont="1" applyFill="1" applyBorder="1" applyAlignment="1">
      <alignment horizontal="center" vertical="center"/>
    </xf>
    <xf numFmtId="0" fontId="18" fillId="5" borderId="11" xfId="0" applyFont="1" applyFill="1" applyBorder="1">
      <alignment vertical="center"/>
    </xf>
    <xf numFmtId="0" fontId="18" fillId="5" borderId="11" xfId="0" applyFont="1" applyFill="1" applyBorder="1" applyAlignment="1">
      <alignment vertical="center" shrinkToFit="1"/>
    </xf>
    <xf numFmtId="0" fontId="18" fillId="5" borderId="11" xfId="0" applyFont="1" applyFill="1" applyBorder="1" applyAlignment="1">
      <alignment horizontal="center" vertical="center" shrinkToFit="1"/>
    </xf>
    <xf numFmtId="0" fontId="18" fillId="6" borderId="1" xfId="1" applyNumberFormat="1" applyFont="1" applyFill="1" applyBorder="1" applyAlignment="1" applyProtection="1">
      <alignment horizontal="left" vertical="center"/>
    </xf>
    <xf numFmtId="0" fontId="25" fillId="6" borderId="27" xfId="0" applyFont="1" applyFill="1" applyBorder="1">
      <alignment vertical="center"/>
    </xf>
    <xf numFmtId="0" fontId="18" fillId="5" borderId="7" xfId="0" applyFont="1" applyFill="1" applyBorder="1">
      <alignment vertical="center"/>
    </xf>
    <xf numFmtId="0" fontId="18" fillId="6" borderId="50" xfId="0" applyFont="1" applyFill="1" applyBorder="1">
      <alignment vertical="center"/>
    </xf>
    <xf numFmtId="0" fontId="65" fillId="2" borderId="0" xfId="4" applyFont="1" applyFill="1">
      <alignment vertical="center"/>
    </xf>
    <xf numFmtId="0" fontId="18" fillId="6" borderId="43" xfId="0" applyFont="1" applyFill="1" applyBorder="1">
      <alignment vertical="center"/>
    </xf>
    <xf numFmtId="0" fontId="16" fillId="6" borderId="50" xfId="0" applyFont="1" applyFill="1" applyBorder="1" applyAlignment="1">
      <alignment wrapText="1"/>
    </xf>
    <xf numFmtId="0" fontId="16" fillId="6" borderId="27" xfId="0" applyFont="1" applyFill="1" applyBorder="1" applyAlignment="1">
      <alignment wrapText="1"/>
    </xf>
    <xf numFmtId="0" fontId="4" fillId="16" borderId="0" xfId="4" applyFont="1" applyFill="1">
      <alignment vertical="center"/>
    </xf>
    <xf numFmtId="0" fontId="66" fillId="17" borderId="0" xfId="4" applyFont="1" applyFill="1">
      <alignment vertical="center"/>
    </xf>
    <xf numFmtId="0" fontId="4" fillId="0" borderId="0" xfId="4" applyFont="1">
      <alignment vertical="center"/>
    </xf>
    <xf numFmtId="0" fontId="69" fillId="19" borderId="0" xfId="4" applyFont="1" applyFill="1">
      <alignment vertical="center"/>
    </xf>
    <xf numFmtId="0" fontId="70" fillId="19" borderId="0" xfId="4" applyFont="1" applyFill="1">
      <alignment vertical="center"/>
    </xf>
    <xf numFmtId="0" fontId="69" fillId="0" borderId="0" xfId="4" applyFont="1">
      <alignment vertical="center"/>
    </xf>
    <xf numFmtId="0" fontId="4" fillId="19" borderId="0" xfId="0" applyFont="1" applyFill="1">
      <alignment vertical="center"/>
    </xf>
    <xf numFmtId="0" fontId="69" fillId="2" borderId="0" xfId="4" applyFont="1" applyFill="1">
      <alignment vertical="center"/>
    </xf>
    <xf numFmtId="0" fontId="69" fillId="5" borderId="0" xfId="4" applyFont="1" applyFill="1">
      <alignment vertical="center"/>
    </xf>
    <xf numFmtId="0" fontId="66" fillId="20" borderId="0" xfId="4" applyFont="1" applyFill="1">
      <alignment vertical="center"/>
    </xf>
    <xf numFmtId="0" fontId="71" fillId="2" borderId="0" xfId="4" applyFont="1" applyFill="1">
      <alignment vertical="center"/>
    </xf>
    <xf numFmtId="0" fontId="72" fillId="19" borderId="0" xfId="4" applyFont="1" applyFill="1">
      <alignment vertical="center"/>
    </xf>
    <xf numFmtId="0" fontId="71" fillId="19" borderId="0" xfId="4" applyFont="1" applyFill="1">
      <alignment vertical="center"/>
    </xf>
    <xf numFmtId="0" fontId="74" fillId="19" borderId="0" xfId="4" quotePrefix="1" applyFont="1" applyFill="1" applyAlignment="1">
      <alignment horizontal="left" vertical="center"/>
    </xf>
    <xf numFmtId="0" fontId="4" fillId="17" borderId="12" xfId="0" applyFont="1" applyFill="1" applyBorder="1" applyAlignment="1"/>
    <xf numFmtId="0" fontId="75" fillId="17" borderId="8" xfId="0" quotePrefix="1" applyFont="1" applyFill="1" applyBorder="1" applyAlignment="1">
      <alignment horizontal="left" vertical="center"/>
    </xf>
    <xf numFmtId="0" fontId="4" fillId="17" borderId="8" xfId="0" applyFont="1" applyFill="1" applyBorder="1" applyAlignment="1"/>
    <xf numFmtId="0" fontId="4" fillId="17" borderId="9" xfId="0" applyFont="1" applyFill="1" applyBorder="1" applyAlignment="1"/>
    <xf numFmtId="0" fontId="72" fillId="2" borderId="0" xfId="4" applyFont="1" applyFill="1">
      <alignment vertical="center"/>
    </xf>
    <xf numFmtId="0" fontId="74" fillId="2" borderId="0" xfId="4" quotePrefix="1" applyFont="1" applyFill="1" applyAlignment="1">
      <alignment horizontal="left" vertical="center"/>
    </xf>
    <xf numFmtId="0" fontId="72" fillId="17" borderId="0" xfId="4" applyFont="1" applyFill="1">
      <alignment vertical="center"/>
    </xf>
    <xf numFmtId="0" fontId="3" fillId="19" borderId="0" xfId="4" applyFont="1" applyFill="1">
      <alignment vertical="center"/>
    </xf>
    <xf numFmtId="0" fontId="76" fillId="19" borderId="0" xfId="4" applyFont="1" applyFill="1">
      <alignment vertical="center"/>
    </xf>
    <xf numFmtId="0" fontId="77" fillId="19" borderId="0" xfId="4" quotePrefix="1" applyFont="1" applyFill="1" applyAlignment="1">
      <alignment horizontal="left" vertical="center"/>
    </xf>
    <xf numFmtId="0" fontId="72" fillId="0" borderId="0" xfId="4" applyFont="1">
      <alignment vertical="center"/>
    </xf>
    <xf numFmtId="0" fontId="76" fillId="2" borderId="0" xfId="4" applyFont="1" applyFill="1">
      <alignment vertical="center"/>
    </xf>
    <xf numFmtId="0" fontId="77" fillId="2" borderId="0" xfId="4" quotePrefix="1" applyFont="1" applyFill="1" applyAlignment="1">
      <alignment horizontal="left" vertical="center"/>
    </xf>
    <xf numFmtId="0" fontId="3" fillId="17" borderId="0" xfId="4" applyFont="1" applyFill="1">
      <alignment vertical="center"/>
    </xf>
    <xf numFmtId="0" fontId="4" fillId="17" borderId="55" xfId="0" applyFont="1" applyFill="1" applyBorder="1" applyAlignment="1">
      <alignment horizontal="centerContinuous" vertical="center"/>
    </xf>
    <xf numFmtId="0" fontId="3" fillId="6" borderId="12" xfId="4" applyFont="1" applyFill="1" applyBorder="1">
      <alignment vertical="center"/>
    </xf>
    <xf numFmtId="0" fontId="3" fillId="6" borderId="8" xfId="4" applyFont="1" applyFill="1" applyBorder="1">
      <alignment vertical="center"/>
    </xf>
    <xf numFmtId="0" fontId="3" fillId="6" borderId="9" xfId="4" applyFont="1" applyFill="1" applyBorder="1">
      <alignment vertical="center"/>
    </xf>
    <xf numFmtId="0" fontId="4" fillId="17" borderId="55" xfId="0" quotePrefix="1" applyFont="1" applyFill="1" applyBorder="1" applyAlignment="1">
      <alignment horizontal="left" vertical="center"/>
    </xf>
    <xf numFmtId="177" fontId="24" fillId="17" borderId="55" xfId="2" applyNumberFormat="1" applyFont="1" applyFill="1" applyBorder="1" applyAlignment="1" applyProtection="1">
      <alignment vertical="center"/>
    </xf>
    <xf numFmtId="0" fontId="24" fillId="17" borderId="55" xfId="0" applyFont="1" applyFill="1" applyBorder="1">
      <alignment vertical="center"/>
    </xf>
    <xf numFmtId="0" fontId="24" fillId="17" borderId="55" xfId="0" applyFont="1" applyFill="1" applyBorder="1" applyAlignment="1">
      <alignment horizontal="center" vertical="center"/>
    </xf>
    <xf numFmtId="0" fontId="3" fillId="6" borderId="12" xfId="4" quotePrefix="1" applyFont="1" applyFill="1" applyBorder="1">
      <alignment vertical="center"/>
    </xf>
    <xf numFmtId="0" fontId="3" fillId="6" borderId="8" xfId="4" quotePrefix="1" applyFont="1" applyFill="1" applyBorder="1">
      <alignment vertical="center"/>
    </xf>
    <xf numFmtId="0" fontId="3" fillId="6" borderId="9" xfId="4" quotePrefix="1" applyFont="1" applyFill="1" applyBorder="1">
      <alignment vertical="center"/>
    </xf>
    <xf numFmtId="0" fontId="3" fillId="19" borderId="8" xfId="4" applyFont="1" applyFill="1" applyBorder="1" applyAlignment="1">
      <alignment horizontal="left" vertical="center"/>
    </xf>
    <xf numFmtId="0" fontId="3" fillId="6" borderId="8" xfId="4" applyFont="1" applyFill="1" applyBorder="1" applyAlignment="1" applyProtection="1">
      <alignment horizontal="left" vertical="center"/>
      <protection locked="0"/>
    </xf>
    <xf numFmtId="0" fontId="3" fillId="6" borderId="8" xfId="4" applyFont="1" applyFill="1" applyBorder="1" applyAlignment="1">
      <alignment horizontal="left" vertical="center"/>
    </xf>
    <xf numFmtId="0" fontId="3" fillId="6" borderId="9" xfId="4" applyFont="1" applyFill="1" applyBorder="1" applyAlignment="1">
      <alignment horizontal="left" vertical="center"/>
    </xf>
    <xf numFmtId="0" fontId="3" fillId="6" borderId="8" xfId="4" applyFont="1" applyFill="1" applyBorder="1" applyProtection="1">
      <alignment vertical="center"/>
      <protection locked="0"/>
    </xf>
    <xf numFmtId="0" fontId="4" fillId="19" borderId="0" xfId="4" applyFont="1" applyFill="1">
      <alignment vertical="center"/>
    </xf>
    <xf numFmtId="0" fontId="78" fillId="19" borderId="0" xfId="4" applyFont="1" applyFill="1">
      <alignment vertical="center"/>
    </xf>
    <xf numFmtId="0" fontId="4" fillId="5" borderId="0" xfId="4" applyFont="1" applyFill="1">
      <alignment vertical="center"/>
    </xf>
    <xf numFmtId="0" fontId="4" fillId="17" borderId="0" xfId="4" applyFont="1" applyFill="1">
      <alignment vertical="center"/>
    </xf>
    <xf numFmtId="0" fontId="21" fillId="19" borderId="0" xfId="4" applyFont="1" applyFill="1">
      <alignment vertical="center"/>
    </xf>
    <xf numFmtId="0" fontId="22" fillId="19" borderId="0" xfId="4" applyFont="1" applyFill="1">
      <alignment vertical="center"/>
    </xf>
    <xf numFmtId="0" fontId="4" fillId="17" borderId="55" xfId="0" applyFont="1" applyFill="1" applyBorder="1">
      <alignment vertical="center"/>
    </xf>
    <xf numFmtId="178" fontId="24" fillId="17" borderId="55" xfId="0" applyNumberFormat="1" applyFont="1" applyFill="1" applyBorder="1">
      <alignment vertical="center"/>
    </xf>
    <xf numFmtId="0" fontId="21" fillId="17" borderId="0" xfId="4" applyFont="1" applyFill="1">
      <alignment vertical="center"/>
    </xf>
    <xf numFmtId="0" fontId="14" fillId="2" borderId="0" xfId="4" applyFont="1" applyFill="1">
      <alignment vertical="center"/>
    </xf>
    <xf numFmtId="179" fontId="24" fillId="17" borderId="55" xfId="2" applyNumberFormat="1" applyFont="1" applyFill="1" applyBorder="1" applyAlignment="1" applyProtection="1">
      <alignment vertical="center"/>
    </xf>
    <xf numFmtId="38" fontId="24" fillId="17" borderId="55" xfId="2" applyFont="1" applyFill="1" applyBorder="1" applyAlignment="1" applyProtection="1">
      <alignment vertical="center"/>
    </xf>
    <xf numFmtId="0" fontId="78" fillId="2" borderId="0" xfId="4" applyFont="1" applyFill="1">
      <alignment vertical="center"/>
    </xf>
    <xf numFmtId="0" fontId="79" fillId="5" borderId="0" xfId="4" applyFont="1" applyFill="1">
      <alignment vertical="center"/>
    </xf>
    <xf numFmtId="0" fontId="4" fillId="8" borderId="0" xfId="4" applyFont="1" applyFill="1">
      <alignment vertical="center"/>
    </xf>
    <xf numFmtId="0" fontId="79" fillId="8" borderId="0" xfId="4" applyFont="1" applyFill="1">
      <alignment vertical="center"/>
    </xf>
    <xf numFmtId="0" fontId="80" fillId="2" borderId="0" xfId="4" applyFont="1" applyFill="1">
      <alignment vertical="center"/>
    </xf>
    <xf numFmtId="0" fontId="80" fillId="8" borderId="0" xfId="4" applyFont="1" applyFill="1">
      <alignment vertical="center"/>
    </xf>
    <xf numFmtId="0" fontId="22" fillId="2" borderId="0" xfId="4" applyFont="1" applyFill="1" applyAlignment="1">
      <alignment horizontal="left" vertical="center"/>
    </xf>
    <xf numFmtId="0" fontId="82" fillId="2" borderId="0" xfId="4" applyFont="1" applyFill="1" applyAlignment="1">
      <alignment vertical="center" wrapText="1"/>
    </xf>
    <xf numFmtId="0" fontId="83" fillId="2" borderId="0" xfId="4" applyFont="1" applyFill="1" applyAlignment="1">
      <alignment vertical="center" wrapText="1"/>
    </xf>
    <xf numFmtId="0" fontId="22" fillId="8" borderId="0" xfId="4" applyFont="1" applyFill="1" applyAlignment="1">
      <alignment horizontal="left" vertical="center"/>
    </xf>
    <xf numFmtId="0" fontId="4" fillId="17" borderId="55" xfId="0" applyFont="1" applyFill="1" applyBorder="1" applyAlignment="1">
      <alignment horizontal="left" vertical="center"/>
    </xf>
    <xf numFmtId="0" fontId="22" fillId="2" borderId="11" xfId="4" applyFont="1" applyFill="1" applyBorder="1" applyAlignment="1">
      <alignment horizontal="left" vertical="center"/>
    </xf>
    <xf numFmtId="0" fontId="82" fillId="2" borderId="11" xfId="4" applyFont="1" applyFill="1" applyBorder="1" applyAlignment="1">
      <alignment horizontal="right" vertical="center"/>
    </xf>
    <xf numFmtId="38" fontId="22" fillId="2" borderId="56" xfId="4" applyNumberFormat="1" applyFont="1" applyFill="1" applyBorder="1">
      <alignment vertical="center"/>
    </xf>
    <xf numFmtId="0" fontId="84" fillId="2" borderId="57" xfId="4" applyFont="1" applyFill="1" applyBorder="1" applyAlignment="1">
      <alignment horizontal="left" vertical="center" wrapText="1"/>
    </xf>
    <xf numFmtId="0" fontId="84" fillId="2" borderId="11" xfId="4" applyFont="1" applyFill="1" applyBorder="1" applyAlignment="1">
      <alignment horizontal="left" vertical="center" wrapText="1"/>
    </xf>
    <xf numFmtId="0" fontId="22" fillId="8" borderId="11" xfId="4" applyFont="1" applyFill="1" applyBorder="1" applyAlignment="1">
      <alignment horizontal="left" vertical="center"/>
    </xf>
    <xf numFmtId="0" fontId="22" fillId="8" borderId="11" xfId="4" applyFont="1" applyFill="1" applyBorder="1">
      <alignment vertical="center"/>
    </xf>
    <xf numFmtId="0" fontId="82" fillId="8" borderId="11" xfId="4" applyFont="1" applyFill="1" applyBorder="1" applyAlignment="1">
      <alignment horizontal="right" vertical="center"/>
    </xf>
    <xf numFmtId="38" fontId="22" fillId="7" borderId="56" xfId="4" applyNumberFormat="1" applyFont="1" applyFill="1" applyBorder="1">
      <alignment vertical="center"/>
    </xf>
    <xf numFmtId="0" fontId="84" fillId="8" borderId="0" xfId="4" applyFont="1" applyFill="1" applyAlignment="1">
      <alignment vertical="center" wrapText="1"/>
    </xf>
    <xf numFmtId="0" fontId="3" fillId="7" borderId="55" xfId="4" applyFont="1" applyFill="1" applyBorder="1" applyAlignment="1">
      <alignment horizontal="center" vertical="center"/>
    </xf>
    <xf numFmtId="0" fontId="3" fillId="8" borderId="9" xfId="4" applyFont="1" applyFill="1" applyBorder="1" applyAlignment="1">
      <alignment horizontal="center" vertical="center"/>
    </xf>
    <xf numFmtId="0" fontId="3" fillId="19" borderId="58" xfId="4" applyFont="1" applyFill="1" applyBorder="1" applyAlignment="1">
      <alignment horizontal="center" vertical="center"/>
    </xf>
    <xf numFmtId="0" fontId="3" fillId="8" borderId="58" xfId="4" applyFont="1" applyFill="1" applyBorder="1" applyAlignment="1">
      <alignment horizontal="center" vertical="center"/>
    </xf>
    <xf numFmtId="0" fontId="4" fillId="7" borderId="3" xfId="4" applyFont="1" applyFill="1" applyBorder="1" applyAlignment="1" applyProtection="1">
      <alignment horizontal="right" vertical="center"/>
      <protection locked="0"/>
    </xf>
    <xf numFmtId="0" fontId="4" fillId="7" borderId="4" xfId="4" applyFont="1" applyFill="1" applyBorder="1" applyAlignment="1" applyProtection="1">
      <alignment horizontal="right" vertical="center"/>
      <protection locked="0"/>
    </xf>
    <xf numFmtId="38" fontId="4" fillId="0" borderId="4" xfId="2" applyFont="1" applyFill="1" applyBorder="1" applyAlignment="1" applyProtection="1">
      <alignment horizontal="right" vertical="center"/>
      <protection locked="0"/>
    </xf>
    <xf numFmtId="38" fontId="4" fillId="0" borderId="4" xfId="2" applyFont="1" applyFill="1" applyBorder="1" applyAlignment="1" applyProtection="1">
      <alignment horizontal="right" vertical="center" shrinkToFit="1"/>
      <protection locked="0"/>
    </xf>
    <xf numFmtId="0" fontId="4" fillId="0" borderId="3" xfId="4" applyFont="1" applyBorder="1" applyAlignment="1" applyProtection="1">
      <alignment horizontal="right" vertical="center"/>
      <protection locked="0"/>
    </xf>
    <xf numFmtId="0" fontId="4" fillId="0" borderId="4" xfId="4" applyFont="1" applyBorder="1" applyAlignment="1" applyProtection="1">
      <alignment horizontal="right" vertical="center"/>
      <protection locked="0"/>
    </xf>
    <xf numFmtId="38" fontId="4" fillId="0" borderId="16" xfId="2" applyFont="1" applyFill="1" applyBorder="1" applyAlignment="1" applyProtection="1">
      <alignment horizontal="right" vertical="center"/>
      <protection locked="0"/>
    </xf>
    <xf numFmtId="0" fontId="4" fillId="0" borderId="59" xfId="4" applyFont="1" applyBorder="1" applyAlignment="1">
      <alignment horizontal="right" vertical="center"/>
    </xf>
    <xf numFmtId="38" fontId="4" fillId="0" borderId="59" xfId="2" applyFont="1" applyFill="1" applyBorder="1" applyAlignment="1" applyProtection="1">
      <alignment horizontal="right" vertical="center"/>
      <protection locked="0"/>
    </xf>
    <xf numFmtId="38" fontId="4" fillId="0" borderId="59" xfId="2" applyFont="1" applyFill="1" applyBorder="1" applyAlignment="1" applyProtection="1">
      <alignment horizontal="right" vertical="center" shrinkToFit="1"/>
      <protection locked="0"/>
    </xf>
    <xf numFmtId="0" fontId="4" fillId="19" borderId="5" xfId="4" applyFont="1" applyFill="1" applyBorder="1" applyAlignment="1" applyProtection="1">
      <alignment horizontal="right" vertical="center"/>
      <protection locked="0"/>
    </xf>
    <xf numFmtId="0" fontId="4" fillId="0" borderId="59" xfId="4" applyFont="1" applyBorder="1" applyAlignment="1" applyProtection="1">
      <alignment horizontal="right" vertical="center"/>
      <protection locked="0"/>
    </xf>
    <xf numFmtId="38" fontId="4" fillId="0" borderId="17" xfId="2" applyFont="1" applyFill="1" applyBorder="1" applyAlignment="1" applyProtection="1">
      <alignment horizontal="right" vertical="center"/>
      <protection locked="0"/>
    </xf>
    <xf numFmtId="180" fontId="24" fillId="17" borderId="55" xfId="0" applyNumberFormat="1" applyFont="1" applyFill="1" applyBorder="1">
      <alignment vertical="center"/>
    </xf>
    <xf numFmtId="3" fontId="4" fillId="0" borderId="0" xfId="4" applyNumberFormat="1" applyFont="1">
      <alignment vertical="center"/>
    </xf>
    <xf numFmtId="0" fontId="24" fillId="19" borderId="0" xfId="0" applyFont="1" applyFill="1">
      <alignment vertical="center"/>
    </xf>
    <xf numFmtId="38" fontId="4" fillId="0" borderId="6" xfId="2" applyFont="1" applyFill="1" applyBorder="1" applyAlignment="1" applyProtection="1">
      <alignment horizontal="right" vertical="center"/>
      <protection locked="0"/>
    </xf>
    <xf numFmtId="38" fontId="4" fillId="0" borderId="6" xfId="2" applyFont="1" applyFill="1" applyBorder="1" applyAlignment="1" applyProtection="1">
      <alignment horizontal="right" vertical="center" shrinkToFit="1"/>
      <protection locked="0"/>
    </xf>
    <xf numFmtId="38" fontId="4" fillId="0" borderId="18" xfId="2" applyFont="1" applyFill="1" applyBorder="1" applyAlignment="1" applyProtection="1">
      <alignment horizontal="right" vertical="center"/>
      <protection locked="0"/>
    </xf>
    <xf numFmtId="0" fontId="4" fillId="19" borderId="55" xfId="4" applyFont="1" applyFill="1" applyBorder="1" applyAlignment="1">
      <alignment horizontal="center" vertical="center"/>
    </xf>
    <xf numFmtId="38" fontId="4" fillId="19" borderId="55" xfId="2" applyFont="1" applyFill="1" applyBorder="1" applyAlignment="1">
      <alignment horizontal="right" vertical="center" shrinkToFit="1"/>
    </xf>
    <xf numFmtId="181" fontId="24" fillId="17" borderId="55" xfId="2" applyNumberFormat="1" applyFont="1" applyFill="1" applyBorder="1" applyAlignment="1" applyProtection="1">
      <alignment vertical="center"/>
    </xf>
    <xf numFmtId="0" fontId="24" fillId="17" borderId="55" xfId="0" quotePrefix="1" applyFont="1" applyFill="1" applyBorder="1" applyAlignment="1">
      <alignment horizontal="center" vertical="center"/>
    </xf>
    <xf numFmtId="0" fontId="4" fillId="19" borderId="55" xfId="4" applyFont="1" applyFill="1" applyBorder="1">
      <alignment vertical="center"/>
    </xf>
    <xf numFmtId="0" fontId="4" fillId="17" borderId="0" xfId="0" applyFont="1" applyFill="1" applyAlignment="1">
      <alignment horizontal="center" vertical="center"/>
    </xf>
    <xf numFmtId="0" fontId="4" fillId="17" borderId="0" xfId="0" quotePrefix="1" applyFont="1" applyFill="1" applyAlignment="1">
      <alignment horizontal="left" vertical="center"/>
    </xf>
    <xf numFmtId="181" fontId="24" fillId="17" borderId="0" xfId="2" applyNumberFormat="1" applyFont="1" applyFill="1" applyBorder="1" applyAlignment="1" applyProtection="1">
      <alignment vertical="center"/>
    </xf>
    <xf numFmtId="0" fontId="24" fillId="17" borderId="0" xfId="0" applyFont="1" applyFill="1">
      <alignment vertical="center"/>
    </xf>
    <xf numFmtId="0" fontId="24" fillId="17" borderId="0" xfId="0" quotePrefix="1" applyFont="1" applyFill="1" applyAlignment="1">
      <alignment horizontal="center" vertical="center"/>
    </xf>
    <xf numFmtId="38" fontId="4" fillId="0" borderId="63" xfId="2" applyFont="1" applyFill="1" applyBorder="1" applyAlignment="1" applyProtection="1">
      <alignment horizontal="right" vertical="center" shrinkToFit="1"/>
      <protection locked="0"/>
    </xf>
    <xf numFmtId="38" fontId="4" fillId="0" borderId="63" xfId="2" applyFont="1" applyFill="1" applyBorder="1" applyAlignment="1" applyProtection="1">
      <alignment horizontal="right" vertical="center"/>
      <protection locked="0"/>
    </xf>
    <xf numFmtId="38" fontId="4" fillId="0" borderId="64" xfId="2" applyFont="1" applyFill="1" applyBorder="1" applyAlignment="1" applyProtection="1">
      <alignment horizontal="right" vertical="center"/>
      <protection locked="0"/>
    </xf>
    <xf numFmtId="38" fontId="4" fillId="0" borderId="55" xfId="2" applyFont="1" applyFill="1" applyBorder="1" applyAlignment="1" applyProtection="1">
      <alignment horizontal="right" vertical="center"/>
      <protection locked="0"/>
    </xf>
    <xf numFmtId="38" fontId="4" fillId="8" borderId="55" xfId="2" applyFont="1" applyFill="1" applyBorder="1" applyAlignment="1" applyProtection="1">
      <alignment horizontal="center" vertical="center"/>
      <protection locked="0"/>
    </xf>
    <xf numFmtId="182" fontId="4" fillId="19" borderId="55" xfId="2" applyNumberFormat="1" applyFont="1" applyFill="1" applyBorder="1" applyAlignment="1">
      <alignment horizontal="right" vertical="center" shrinkToFit="1"/>
    </xf>
    <xf numFmtId="38" fontId="4" fillId="9" borderId="13" xfId="4" applyNumberFormat="1" applyFont="1" applyFill="1" applyBorder="1">
      <alignment vertical="center"/>
    </xf>
    <xf numFmtId="0" fontId="4" fillId="12" borderId="55" xfId="4" applyFont="1" applyFill="1" applyBorder="1">
      <alignment vertical="center"/>
    </xf>
    <xf numFmtId="0" fontId="4" fillId="2" borderId="0" xfId="4" applyFont="1" applyFill="1" applyAlignment="1"/>
    <xf numFmtId="0" fontId="87" fillId="2" borderId="0" xfId="4" applyFont="1" applyFill="1" applyAlignment="1">
      <alignment wrapText="1"/>
    </xf>
    <xf numFmtId="0" fontId="4" fillId="17" borderId="0" xfId="4" applyFont="1" applyFill="1" applyAlignment="1"/>
    <xf numFmtId="0" fontId="4" fillId="19" borderId="0" xfId="4" applyFont="1" applyFill="1" applyAlignment="1"/>
    <xf numFmtId="0" fontId="4" fillId="8" borderId="0" xfId="4" applyFont="1" applyFill="1" applyAlignment="1"/>
    <xf numFmtId="0" fontId="4" fillId="0" borderId="0" xfId="4" applyFont="1" applyAlignment="1"/>
    <xf numFmtId="0" fontId="4" fillId="19" borderId="0" xfId="0" applyFont="1" applyFill="1" applyAlignment="1"/>
    <xf numFmtId="0" fontId="4" fillId="12" borderId="55" xfId="4" applyFont="1" applyFill="1" applyBorder="1" applyAlignment="1"/>
    <xf numFmtId="0" fontId="24" fillId="17" borderId="55" xfId="0" applyFont="1" applyFill="1" applyBorder="1" applyAlignment="1">
      <alignment horizontal="left" vertical="center"/>
    </xf>
    <xf numFmtId="0" fontId="4" fillId="13" borderId="0" xfId="4" applyFont="1" applyFill="1">
      <alignment vertical="center"/>
    </xf>
    <xf numFmtId="183" fontId="24" fillId="17" borderId="55" xfId="0" applyNumberFormat="1" applyFont="1" applyFill="1" applyBorder="1" applyAlignment="1">
      <alignment horizontal="left" vertical="center"/>
    </xf>
    <xf numFmtId="0" fontId="93" fillId="17" borderId="55" xfId="0" applyFont="1" applyFill="1" applyBorder="1" applyAlignment="1">
      <alignment horizontal="left" vertical="center"/>
    </xf>
    <xf numFmtId="0" fontId="3" fillId="12" borderId="58" xfId="4" applyFont="1" applyFill="1" applyBorder="1" applyAlignment="1">
      <alignment horizontal="center" vertical="center"/>
    </xf>
    <xf numFmtId="0" fontId="4" fillId="12" borderId="5" xfId="4" applyFont="1" applyFill="1" applyBorder="1" applyAlignment="1">
      <alignment horizontal="right" vertical="center"/>
    </xf>
    <xf numFmtId="38" fontId="4" fillId="12" borderId="55" xfId="2" applyFont="1" applyFill="1" applyBorder="1" applyAlignment="1">
      <alignment horizontal="right" vertical="center" shrinkToFit="1"/>
    </xf>
    <xf numFmtId="38" fontId="4" fillId="12" borderId="3" xfId="1" applyFont="1" applyFill="1" applyBorder="1" applyAlignment="1">
      <alignment vertical="center"/>
    </xf>
    <xf numFmtId="38" fontId="4" fillId="12" borderId="3" xfId="1" applyFont="1" applyFill="1" applyBorder="1" applyAlignment="1">
      <alignment horizontal="center" vertical="center"/>
    </xf>
    <xf numFmtId="0" fontId="4" fillId="12" borderId="3" xfId="4" applyFont="1" applyFill="1" applyBorder="1">
      <alignment vertical="center"/>
    </xf>
    <xf numFmtId="0" fontId="4" fillId="12" borderId="63" xfId="4" applyFont="1" applyFill="1" applyBorder="1" applyAlignment="1">
      <alignment horizontal="center" vertical="center"/>
    </xf>
    <xf numFmtId="182" fontId="4" fillId="12" borderId="13" xfId="2" applyNumberFormat="1" applyFont="1" applyFill="1" applyBorder="1" applyAlignment="1">
      <alignment horizontal="right" vertical="center" shrinkToFit="1"/>
    </xf>
    <xf numFmtId="182" fontId="4" fillId="12" borderId="13" xfId="2" applyNumberFormat="1" applyFont="1" applyFill="1" applyBorder="1" applyAlignment="1">
      <alignment horizontal="center" vertical="center" shrinkToFit="1"/>
    </xf>
    <xf numFmtId="0" fontId="3" fillId="7" borderId="55" xfId="4" applyFont="1" applyFill="1" applyBorder="1" applyAlignment="1" applyProtection="1">
      <alignment horizontal="center" vertical="center"/>
      <protection locked="0"/>
    </xf>
    <xf numFmtId="0" fontId="4" fillId="17" borderId="55" xfId="0" quotePrefix="1" applyFont="1" applyFill="1" applyBorder="1">
      <alignment vertical="center"/>
    </xf>
    <xf numFmtId="0" fontId="4" fillId="12" borderId="55" xfId="4" applyFont="1" applyFill="1" applyBorder="1" applyAlignment="1">
      <alignment horizontal="center" vertical="center"/>
    </xf>
    <xf numFmtId="0" fontId="3" fillId="12" borderId="9" xfId="4" applyFont="1" applyFill="1" applyBorder="1" applyAlignment="1">
      <alignment horizontal="center" vertical="center"/>
    </xf>
    <xf numFmtId="0" fontId="3" fillId="19" borderId="8" xfId="4" applyFont="1" applyFill="1" applyBorder="1">
      <alignment vertical="center"/>
    </xf>
    <xf numFmtId="0" fontId="3" fillId="19" borderId="9" xfId="4" applyFont="1" applyFill="1" applyBorder="1">
      <alignment vertical="center"/>
    </xf>
    <xf numFmtId="0" fontId="4" fillId="17" borderId="55" xfId="0" applyFont="1" applyFill="1" applyBorder="1" applyAlignment="1">
      <alignment horizontal="center" vertical="center"/>
    </xf>
    <xf numFmtId="0" fontId="4" fillId="0" borderId="0" xfId="0" applyFont="1">
      <alignment vertical="center"/>
    </xf>
    <xf numFmtId="0" fontId="24" fillId="0" borderId="0" xfId="0" applyFont="1">
      <alignment vertical="center"/>
    </xf>
    <xf numFmtId="0" fontId="24" fillId="0" borderId="0" xfId="0" applyFont="1" applyAlignment="1"/>
    <xf numFmtId="0" fontId="4" fillId="0" borderId="0" xfId="0" applyFont="1" applyAlignment="1"/>
    <xf numFmtId="0" fontId="4" fillId="12" borderId="0" xfId="4" applyFont="1" applyFill="1" applyAlignment="1">
      <alignment horizontal="center" vertical="center"/>
    </xf>
    <xf numFmtId="0" fontId="3" fillId="2" borderId="0" xfId="4" applyFont="1" applyFill="1" applyBorder="1">
      <alignment vertical="center"/>
    </xf>
    <xf numFmtId="0" fontId="3" fillId="5" borderId="0" xfId="4" applyFont="1" applyFill="1" applyBorder="1">
      <alignment vertical="center"/>
    </xf>
    <xf numFmtId="0" fontId="0" fillId="0" borderId="0" xfId="0">
      <alignment vertical="center"/>
    </xf>
    <xf numFmtId="0" fontId="18" fillId="6" borderId="31" xfId="0" applyFont="1" applyFill="1" applyBorder="1">
      <alignment vertical="center"/>
    </xf>
    <xf numFmtId="0" fontId="3" fillId="6" borderId="46" xfId="4" applyFont="1" applyFill="1" applyBorder="1" applyAlignment="1">
      <alignment horizontal="center" vertical="center"/>
    </xf>
    <xf numFmtId="0" fontId="24" fillId="6" borderId="46" xfId="4" applyFont="1" applyFill="1" applyBorder="1">
      <alignment vertical="center"/>
    </xf>
    <xf numFmtId="0" fontId="14" fillId="6" borderId="29" xfId="4" applyFont="1" applyFill="1" applyBorder="1">
      <alignment vertical="center"/>
    </xf>
    <xf numFmtId="0" fontId="14" fillId="6" borderId="31" xfId="4" applyFont="1" applyFill="1" applyBorder="1">
      <alignment vertical="center"/>
    </xf>
    <xf numFmtId="20" fontId="14" fillId="6" borderId="29" xfId="4" applyNumberFormat="1" applyFont="1" applyFill="1" applyBorder="1" applyAlignment="1">
      <alignment horizontal="center" vertical="center"/>
    </xf>
    <xf numFmtId="0" fontId="14" fillId="6" borderId="30" xfId="4" applyFont="1" applyFill="1" applyBorder="1" applyAlignment="1">
      <alignment horizontal="center" vertical="center"/>
    </xf>
    <xf numFmtId="0" fontId="14" fillId="6" borderId="31" xfId="4" applyFont="1" applyFill="1" applyBorder="1" applyAlignment="1">
      <alignment horizontal="center" vertical="center"/>
    </xf>
    <xf numFmtId="0" fontId="21" fillId="6" borderId="31" xfId="4" applyFont="1" applyFill="1" applyBorder="1">
      <alignment vertical="center"/>
    </xf>
    <xf numFmtId="0" fontId="14" fillId="6" borderId="29" xfId="4" applyFont="1" applyFill="1" applyBorder="1" applyAlignment="1">
      <alignment horizontal="center" vertical="center"/>
    </xf>
    <xf numFmtId="0" fontId="24" fillId="6" borderId="29" xfId="0" applyFont="1" applyFill="1" applyBorder="1" applyAlignment="1" applyProtection="1">
      <alignment vertical="center" shrinkToFit="1"/>
      <protection locked="0"/>
    </xf>
    <xf numFmtId="0" fontId="24" fillId="6" borderId="31" xfId="0" applyFont="1" applyFill="1" applyBorder="1" applyAlignment="1" applyProtection="1">
      <alignment horizontal="left" vertical="center" shrinkToFit="1"/>
      <protection locked="0"/>
    </xf>
    <xf numFmtId="0" fontId="4" fillId="6" borderId="66" xfId="4" applyFont="1" applyFill="1" applyBorder="1">
      <alignment vertical="center"/>
    </xf>
    <xf numFmtId="0" fontId="3" fillId="6" borderId="66" xfId="4" applyFont="1" applyFill="1" applyBorder="1">
      <alignment vertical="center"/>
    </xf>
    <xf numFmtId="0" fontId="3" fillId="6" borderId="67" xfId="4" applyFont="1" applyFill="1" applyBorder="1">
      <alignment vertical="center"/>
    </xf>
    <xf numFmtId="0" fontId="69" fillId="8" borderId="0" xfId="4" applyFont="1" applyFill="1">
      <alignment vertical="center"/>
    </xf>
    <xf numFmtId="0" fontId="3" fillId="8" borderId="0" xfId="4" applyFont="1" applyFill="1">
      <alignment vertical="center"/>
    </xf>
    <xf numFmtId="0" fontId="14" fillId="5" borderId="0" xfId="4" applyFont="1" applyFill="1">
      <alignment vertical="center"/>
    </xf>
    <xf numFmtId="0" fontId="14" fillId="0" borderId="0" xfId="4" applyFont="1">
      <alignment vertical="center"/>
    </xf>
    <xf numFmtId="0" fontId="5" fillId="8" borderId="0" xfId="4" applyFont="1" applyFill="1">
      <alignment vertical="center"/>
    </xf>
    <xf numFmtId="0" fontId="5" fillId="0" borderId="0" xfId="4" applyFont="1">
      <alignment vertical="center"/>
    </xf>
    <xf numFmtId="0" fontId="72" fillId="5" borderId="0" xfId="4" applyFont="1" applyFill="1">
      <alignment vertical="center"/>
    </xf>
    <xf numFmtId="0" fontId="69" fillId="5" borderId="0" xfId="4" applyFont="1" applyFill="1" applyAlignment="1">
      <alignment horizontal="left" vertical="center"/>
    </xf>
    <xf numFmtId="0" fontId="94" fillId="5" borderId="0" xfId="4" applyFont="1" applyFill="1">
      <alignment vertical="center"/>
    </xf>
    <xf numFmtId="0" fontId="14" fillId="5" borderId="0" xfId="4" applyFont="1" applyFill="1" applyAlignment="1">
      <alignment horizontal="left" vertical="center"/>
    </xf>
    <xf numFmtId="0" fontId="95" fillId="5" borderId="0" xfId="4" applyFont="1" applyFill="1">
      <alignment vertical="center"/>
    </xf>
    <xf numFmtId="0" fontId="95" fillId="5" borderId="0" xfId="4" applyFont="1" applyFill="1" applyAlignment="1">
      <alignment horizontal="left" vertical="center"/>
    </xf>
    <xf numFmtId="0" fontId="5" fillId="5" borderId="0" xfId="4" applyFont="1" applyFill="1">
      <alignment vertical="center"/>
    </xf>
    <xf numFmtId="0" fontId="15" fillId="0" borderId="0" xfId="0" applyFont="1" applyAlignment="1">
      <alignment horizontal="center" vertical="center"/>
    </xf>
    <xf numFmtId="0" fontId="15" fillId="6" borderId="12" xfId="0" applyFont="1" applyFill="1" applyBorder="1" applyAlignment="1">
      <alignment horizontal="left" vertical="center"/>
    </xf>
    <xf numFmtId="0" fontId="15" fillId="6" borderId="8" xfId="0" applyFont="1" applyFill="1" applyBorder="1" applyAlignment="1">
      <alignment horizontal="center" vertical="center"/>
    </xf>
    <xf numFmtId="0" fontId="15" fillId="6" borderId="9" xfId="0" applyFont="1" applyFill="1" applyBorder="1" applyAlignment="1">
      <alignment horizontal="center" vertical="center"/>
    </xf>
    <xf numFmtId="0" fontId="97" fillId="0" borderId="0" xfId="0" applyFont="1">
      <alignment vertical="center"/>
    </xf>
    <xf numFmtId="0" fontId="16" fillId="0" borderId="0" xfId="0" applyFont="1">
      <alignment vertical="center"/>
    </xf>
    <xf numFmtId="0" fontId="98" fillId="0" borderId="0" xfId="0" applyFont="1">
      <alignment vertical="center"/>
    </xf>
    <xf numFmtId="0" fontId="18" fillId="0" borderId="26" xfId="0" applyFont="1" applyBorder="1">
      <alignment vertical="center"/>
    </xf>
    <xf numFmtId="0" fontId="18" fillId="0" borderId="22" xfId="0" applyFont="1" applyBorder="1">
      <alignment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6" fillId="0" borderId="10" xfId="0" applyFont="1" applyBorder="1">
      <alignment vertical="center"/>
    </xf>
    <xf numFmtId="0" fontId="18" fillId="0" borderId="11" xfId="0" applyFont="1" applyBorder="1">
      <alignment vertical="center"/>
    </xf>
    <xf numFmtId="0" fontId="18" fillId="0" borderId="20" xfId="0" applyFont="1" applyBorder="1">
      <alignment vertical="center"/>
    </xf>
    <xf numFmtId="0" fontId="98" fillId="0" borderId="0" xfId="0" quotePrefix="1" applyFont="1">
      <alignment vertical="center"/>
    </xf>
    <xf numFmtId="0" fontId="18" fillId="0" borderId="8" xfId="0" applyFont="1" applyBorder="1">
      <alignment vertical="center"/>
    </xf>
    <xf numFmtId="0" fontId="18" fillId="0" borderId="9" xfId="0" applyFont="1" applyBorder="1">
      <alignment vertical="center"/>
    </xf>
    <xf numFmtId="0" fontId="16" fillId="0" borderId="7" xfId="0" applyFont="1" applyBorder="1">
      <alignment vertical="center"/>
    </xf>
    <xf numFmtId="0" fontId="18" fillId="0" borderId="19" xfId="0" applyFont="1" applyBorder="1">
      <alignment vertical="center"/>
    </xf>
    <xf numFmtId="0" fontId="18" fillId="0" borderId="7" xfId="0" applyFont="1" applyBorder="1">
      <alignment vertical="center"/>
    </xf>
    <xf numFmtId="0" fontId="18" fillId="0" borderId="21" xfId="0" applyFont="1" applyBorder="1">
      <alignment vertical="center"/>
    </xf>
    <xf numFmtId="0" fontId="43" fillId="0" borderId="0" xfId="0" quotePrefix="1" applyFont="1">
      <alignment vertical="center"/>
    </xf>
    <xf numFmtId="0" fontId="43" fillId="0" borderId="0" xfId="0" applyFont="1">
      <alignment vertical="center"/>
    </xf>
    <xf numFmtId="0" fontId="18" fillId="0" borderId="10" xfId="0" applyFont="1" applyBorder="1">
      <alignment vertical="center"/>
    </xf>
    <xf numFmtId="0" fontId="17" fillId="0" borderId="0" xfId="0" applyFont="1" applyAlignment="1">
      <alignment horizontal="right" vertical="center"/>
    </xf>
    <xf numFmtId="0" fontId="100" fillId="0" borderId="0" xfId="0" applyFont="1">
      <alignment vertical="center"/>
    </xf>
    <xf numFmtId="0" fontId="18" fillId="8" borderId="0" xfId="0" applyFont="1" applyFill="1">
      <alignment vertical="center"/>
    </xf>
    <xf numFmtId="0" fontId="25" fillId="6" borderId="30" xfId="0" applyFont="1" applyFill="1" applyBorder="1">
      <alignment vertical="center"/>
    </xf>
    <xf numFmtId="0" fontId="18" fillId="6" borderId="29" xfId="0" applyFont="1" applyFill="1" applyBorder="1" applyAlignment="1" applyProtection="1">
      <alignment horizontal="right" vertical="center"/>
      <protection locked="0"/>
    </xf>
    <xf numFmtId="185" fontId="18" fillId="7" borderId="29" xfId="1" applyNumberFormat="1" applyFont="1" applyFill="1" applyBorder="1" applyAlignment="1" applyProtection="1">
      <alignment vertical="center"/>
      <protection locked="0"/>
    </xf>
    <xf numFmtId="38" fontId="19" fillId="6" borderId="29" xfId="1" applyFont="1" applyFill="1" applyBorder="1" applyAlignment="1" applyProtection="1">
      <alignment horizontal="center" vertical="center"/>
      <protection locked="0"/>
    </xf>
    <xf numFmtId="185" fontId="18" fillId="7" borderId="29" xfId="1" applyNumberFormat="1" applyFont="1" applyFill="1" applyBorder="1" applyAlignment="1" applyProtection="1">
      <alignment vertical="center" shrinkToFit="1"/>
      <protection locked="0"/>
    </xf>
    <xf numFmtId="0" fontId="25" fillId="6" borderId="17" xfId="0" applyFont="1" applyFill="1" applyBorder="1">
      <alignment vertical="center"/>
    </xf>
    <xf numFmtId="0" fontId="14" fillId="6" borderId="34" xfId="4" applyFont="1" applyFill="1" applyBorder="1" applyAlignment="1">
      <alignment horizontal="center" vertical="center"/>
    </xf>
    <xf numFmtId="0" fontId="21" fillId="6" borderId="39" xfId="4" applyFont="1" applyFill="1" applyBorder="1">
      <alignment vertical="center"/>
    </xf>
    <xf numFmtId="0" fontId="25" fillId="6" borderId="29" xfId="0" applyFont="1" applyFill="1" applyBorder="1">
      <alignment vertical="center"/>
    </xf>
    <xf numFmtId="0" fontId="10" fillId="6" borderId="29" xfId="0" applyFont="1" applyFill="1" applyBorder="1" applyAlignment="1" applyProtection="1">
      <alignment horizontal="center" vertical="center"/>
      <protection locked="0"/>
    </xf>
    <xf numFmtId="0" fontId="25" fillId="6" borderId="29" xfId="0" applyFont="1" applyFill="1" applyBorder="1" applyAlignment="1">
      <alignment horizontal="left" vertical="center"/>
    </xf>
    <xf numFmtId="0" fontId="18" fillId="6" borderId="32" xfId="0" applyFont="1" applyFill="1" applyBorder="1" applyAlignment="1">
      <alignment horizontal="left" vertical="center"/>
    </xf>
    <xf numFmtId="0" fontId="18" fillId="6" borderId="33" xfId="0" applyFont="1" applyFill="1" applyBorder="1">
      <alignment vertical="center"/>
    </xf>
    <xf numFmtId="0" fontId="18" fillId="6" borderId="25" xfId="0" applyFont="1" applyFill="1" applyBorder="1" applyAlignment="1" applyProtection="1">
      <alignment horizontal="center" vertical="center"/>
      <protection locked="0"/>
    </xf>
    <xf numFmtId="0" fontId="18" fillId="6" borderId="18" xfId="0" applyFont="1" applyFill="1" applyBorder="1" applyAlignment="1" applyProtection="1">
      <alignment horizontal="center" vertical="center"/>
      <protection locked="0"/>
    </xf>
    <xf numFmtId="0" fontId="3" fillId="8" borderId="0" xfId="4" applyFont="1" applyFill="1" applyBorder="1">
      <alignment vertical="center"/>
    </xf>
    <xf numFmtId="0" fontId="21" fillId="8" borderId="0" xfId="4" applyFont="1" applyFill="1" applyBorder="1">
      <alignment vertical="center"/>
    </xf>
    <xf numFmtId="0" fontId="3" fillId="8" borderId="0" xfId="4" applyFont="1" applyFill="1" applyBorder="1" applyAlignment="1">
      <alignment horizontal="center" vertical="center"/>
    </xf>
    <xf numFmtId="0" fontId="4" fillId="7" borderId="11" xfId="4" applyFont="1" applyFill="1" applyBorder="1" applyAlignment="1">
      <alignment horizontal="left" vertical="center"/>
    </xf>
    <xf numFmtId="0" fontId="3" fillId="6" borderId="11" xfId="4" applyFont="1" applyFill="1" applyBorder="1">
      <alignment vertical="center"/>
    </xf>
    <xf numFmtId="0" fontId="4" fillId="5" borderId="0" xfId="4" applyFont="1" applyFill="1" applyBorder="1" applyAlignment="1">
      <alignment horizontal="left" vertical="center"/>
    </xf>
    <xf numFmtId="0" fontId="3" fillId="5" borderId="0" xfId="4" applyFont="1" applyFill="1" applyBorder="1" applyAlignment="1">
      <alignment horizontal="left" vertical="center"/>
    </xf>
    <xf numFmtId="49" fontId="3" fillId="5" borderId="0" xfId="4" applyNumberFormat="1" applyFont="1" applyFill="1" applyBorder="1" applyAlignment="1" applyProtection="1">
      <alignment horizontal="center" vertical="center"/>
      <protection locked="0"/>
    </xf>
    <xf numFmtId="0" fontId="3" fillId="5" borderId="0" xfId="4" applyFont="1" applyFill="1" applyBorder="1" applyAlignment="1" applyProtection="1">
      <alignment horizontal="center" vertical="center"/>
      <protection locked="0"/>
    </xf>
    <xf numFmtId="0" fontId="3" fillId="5" borderId="0" xfId="4" applyFont="1" applyFill="1" applyBorder="1" applyAlignment="1">
      <alignment horizontal="center" vertical="center"/>
    </xf>
    <xf numFmtId="0" fontId="4" fillId="6" borderId="2" xfId="4" applyFont="1" applyFill="1" applyBorder="1">
      <alignment vertical="center"/>
    </xf>
    <xf numFmtId="0" fontId="57" fillId="6" borderId="1" xfId="4" applyFont="1" applyFill="1" applyBorder="1">
      <alignment vertical="center"/>
    </xf>
    <xf numFmtId="0" fontId="5" fillId="6" borderId="1" xfId="4" applyFont="1" applyFill="1" applyBorder="1">
      <alignment vertical="center"/>
    </xf>
    <xf numFmtId="0" fontId="5" fillId="6" borderId="27" xfId="4" applyFont="1" applyFill="1" applyBorder="1">
      <alignment vertical="center"/>
    </xf>
    <xf numFmtId="0" fontId="18" fillId="5" borderId="0" xfId="0" applyFont="1" applyFill="1" applyBorder="1" applyAlignment="1" applyProtection="1">
      <alignment horizontal="left" vertical="top" wrapText="1"/>
      <protection locked="0"/>
    </xf>
    <xf numFmtId="0" fontId="5" fillId="8" borderId="0" xfId="4" applyFont="1" applyFill="1" applyBorder="1">
      <alignment vertical="center"/>
    </xf>
    <xf numFmtId="0" fontId="3" fillId="8" borderId="0" xfId="4" applyFont="1" applyFill="1" applyBorder="1" applyAlignment="1">
      <alignment horizontal="left" vertical="center"/>
    </xf>
    <xf numFmtId="0" fontId="17" fillId="9" borderId="0" xfId="0" applyFont="1" applyFill="1" applyProtection="1">
      <alignment vertical="center"/>
      <protection locked="0"/>
    </xf>
    <xf numFmtId="0" fontId="103" fillId="9" borderId="0" xfId="0" applyFont="1" applyFill="1" applyProtection="1">
      <alignment vertical="center"/>
      <protection locked="0"/>
    </xf>
    <xf numFmtId="0" fontId="103" fillId="9" borderId="0" xfId="0" applyFont="1" applyFill="1">
      <alignment vertical="center"/>
    </xf>
    <xf numFmtId="0" fontId="19" fillId="6" borderId="30" xfId="0" applyFont="1" applyFill="1" applyBorder="1">
      <alignment vertical="center"/>
    </xf>
    <xf numFmtId="0" fontId="24" fillId="6" borderId="29" xfId="1" applyNumberFormat="1" applyFont="1" applyFill="1" applyBorder="1" applyAlignment="1" applyProtection="1">
      <alignment vertical="center"/>
      <protection locked="0"/>
    </xf>
    <xf numFmtId="0" fontId="14" fillId="5" borderId="0" xfId="3" applyFill="1" applyBorder="1">
      <alignment vertical="center"/>
    </xf>
    <xf numFmtId="0" fontId="24" fillId="5" borderId="0" xfId="3" applyFont="1" applyFill="1" applyBorder="1">
      <alignment vertical="center"/>
    </xf>
    <xf numFmtId="0" fontId="3" fillId="5" borderId="0" xfId="4" applyFont="1" applyFill="1" applyBorder="1" applyAlignment="1" applyProtection="1">
      <alignment vertical="center"/>
      <protection locked="0"/>
    </xf>
    <xf numFmtId="0" fontId="3" fillId="5" borderId="0" xfId="4" applyFont="1" applyFill="1" applyBorder="1" applyAlignment="1" applyProtection="1">
      <alignment horizontal="left" vertical="center"/>
      <protection locked="0"/>
    </xf>
    <xf numFmtId="0" fontId="3" fillId="5" borderId="0" xfId="4" applyFont="1" applyFill="1" applyBorder="1" applyAlignment="1" applyProtection="1">
      <alignment horizontal="left" vertical="center" shrinkToFit="1"/>
      <protection locked="0"/>
    </xf>
    <xf numFmtId="0" fontId="24" fillId="2" borderId="0" xfId="4" applyFont="1" applyFill="1" applyAlignment="1">
      <alignment horizontal="center" vertical="center" wrapText="1"/>
    </xf>
    <xf numFmtId="0" fontId="14" fillId="5" borderId="0" xfId="4" applyFont="1" applyFill="1" applyAlignment="1">
      <alignment vertical="center"/>
    </xf>
    <xf numFmtId="0" fontId="3" fillId="5" borderId="0" xfId="4" applyFont="1" applyFill="1" applyBorder="1" applyAlignment="1">
      <alignment horizontal="left" vertical="top"/>
    </xf>
    <xf numFmtId="0" fontId="24" fillId="2" borderId="0" xfId="4" applyFont="1" applyFill="1" applyAlignment="1">
      <alignment horizontal="left" vertical="center"/>
    </xf>
    <xf numFmtId="0" fontId="4" fillId="5" borderId="0" xfId="4" applyFont="1" applyFill="1" applyBorder="1" applyAlignment="1">
      <alignment horizontal="left" vertical="top"/>
    </xf>
    <xf numFmtId="0" fontId="3" fillId="5" borderId="0" xfId="4" applyFont="1" applyFill="1" applyBorder="1" applyAlignment="1">
      <alignment horizontal="center" vertical="center"/>
    </xf>
    <xf numFmtId="0" fontId="10" fillId="6" borderId="11" xfId="0" applyFont="1" applyFill="1" applyBorder="1">
      <alignment vertical="center"/>
    </xf>
    <xf numFmtId="0" fontId="4" fillId="6" borderId="11" xfId="4" applyFont="1" applyFill="1" applyBorder="1" applyAlignment="1">
      <alignment horizontal="left" vertical="center"/>
    </xf>
    <xf numFmtId="0" fontId="3" fillId="6" borderId="49" xfId="4" applyFont="1" applyFill="1" applyBorder="1">
      <alignment vertical="center"/>
    </xf>
    <xf numFmtId="0" fontId="21" fillId="6" borderId="50" xfId="4" applyFont="1" applyFill="1" applyBorder="1">
      <alignment vertical="center"/>
    </xf>
    <xf numFmtId="0" fontId="62" fillId="6" borderId="39" xfId="4" applyFont="1" applyFill="1" applyBorder="1" applyAlignment="1">
      <alignment vertical="center" wrapText="1"/>
    </xf>
    <xf numFmtId="0" fontId="21" fillId="6" borderId="34" xfId="4" applyFont="1" applyFill="1" applyBorder="1">
      <alignment vertical="center"/>
    </xf>
    <xf numFmtId="0" fontId="18" fillId="6" borderId="38" xfId="0" applyFont="1" applyFill="1" applyBorder="1">
      <alignment vertical="center"/>
    </xf>
    <xf numFmtId="0" fontId="18" fillId="6" borderId="34" xfId="0" applyFont="1" applyFill="1" applyBorder="1">
      <alignment vertical="center"/>
    </xf>
    <xf numFmtId="0" fontId="25" fillId="6" borderId="39" xfId="0" applyFont="1" applyFill="1" applyBorder="1">
      <alignment vertical="center"/>
    </xf>
    <xf numFmtId="0" fontId="18" fillId="5" borderId="0" xfId="0" applyFont="1" applyFill="1" applyAlignment="1">
      <alignment horizontal="left" vertical="center"/>
    </xf>
    <xf numFmtId="0" fontId="18" fillId="5" borderId="0" xfId="0" applyFont="1" applyFill="1" applyAlignment="1">
      <alignment horizontal="left" vertical="center" wrapText="1"/>
    </xf>
    <xf numFmtId="0" fontId="3" fillId="5" borderId="0" xfId="4" applyFont="1" applyFill="1" applyBorder="1" applyAlignment="1">
      <alignment horizontal="center" vertical="center"/>
    </xf>
    <xf numFmtId="0" fontId="4" fillId="6" borderId="30" xfId="4" applyFont="1" applyFill="1" applyBorder="1">
      <alignment vertical="center"/>
    </xf>
    <xf numFmtId="0" fontId="3" fillId="6" borderId="32" xfId="4" applyFont="1" applyFill="1" applyBorder="1">
      <alignment vertical="center"/>
    </xf>
    <xf numFmtId="0" fontId="4" fillId="6" borderId="0" xfId="4" applyFont="1" applyFill="1" applyBorder="1" applyAlignment="1">
      <alignment horizontal="left" vertical="center"/>
    </xf>
    <xf numFmtId="0" fontId="4" fillId="7" borderId="0" xfId="4" applyFont="1" applyFill="1" applyBorder="1" applyAlignment="1">
      <alignment horizontal="left" vertical="center"/>
    </xf>
    <xf numFmtId="0" fontId="3" fillId="6" borderId="0" xfId="4" applyFont="1" applyFill="1" applyBorder="1">
      <alignment vertical="center"/>
    </xf>
    <xf numFmtId="0" fontId="4" fillId="7" borderId="26" xfId="4" applyFont="1" applyFill="1" applyBorder="1" applyAlignment="1">
      <alignment horizontal="center" vertical="center"/>
    </xf>
    <xf numFmtId="0" fontId="4" fillId="6" borderId="22" xfId="4" applyFont="1" applyFill="1" applyBorder="1" applyAlignment="1">
      <alignment horizontal="left" vertical="center"/>
    </xf>
    <xf numFmtId="0" fontId="4" fillId="7" borderId="22" xfId="4" applyFont="1" applyFill="1" applyBorder="1" applyAlignment="1">
      <alignment horizontal="left" vertical="center"/>
    </xf>
    <xf numFmtId="0" fontId="3" fillId="6" borderId="22" xfId="4" applyFont="1" applyFill="1" applyBorder="1">
      <alignment vertical="center"/>
    </xf>
    <xf numFmtId="0" fontId="3" fillId="7" borderId="22" xfId="4" applyFont="1" applyFill="1" applyBorder="1" applyAlignment="1">
      <alignment horizontal="left" vertical="center"/>
    </xf>
    <xf numFmtId="0" fontId="3" fillId="6" borderId="21" xfId="4" applyFont="1" applyFill="1" applyBorder="1">
      <alignment vertical="center"/>
    </xf>
    <xf numFmtId="0" fontId="4" fillId="7" borderId="7" xfId="4" applyFont="1" applyFill="1" applyBorder="1" applyAlignment="1">
      <alignment horizontal="center" vertical="center"/>
    </xf>
    <xf numFmtId="0" fontId="3" fillId="6" borderId="19" xfId="4" applyFont="1" applyFill="1" applyBorder="1">
      <alignment vertical="center"/>
    </xf>
    <xf numFmtId="0" fontId="5" fillId="7" borderId="10" xfId="4" applyFont="1" applyFill="1" applyBorder="1" applyAlignment="1">
      <alignment horizontal="center" vertical="center"/>
    </xf>
    <xf numFmtId="0" fontId="4" fillId="6" borderId="11" xfId="4" applyFont="1" applyFill="1" applyBorder="1" applyAlignment="1" applyProtection="1">
      <alignment horizontal="left" vertical="center"/>
      <protection locked="0"/>
    </xf>
    <xf numFmtId="0" fontId="3" fillId="6" borderId="20" xfId="4" applyFont="1" applyFill="1" applyBorder="1">
      <alignment vertical="center"/>
    </xf>
    <xf numFmtId="0" fontId="5" fillId="5" borderId="0" xfId="4" applyFont="1" applyFill="1" applyBorder="1">
      <alignment vertical="center"/>
    </xf>
    <xf numFmtId="0" fontId="4" fillId="5" borderId="0" xfId="4" applyFont="1" applyFill="1" applyBorder="1">
      <alignment vertical="center"/>
    </xf>
    <xf numFmtId="0" fontId="21" fillId="5" borderId="0" xfId="4" applyFont="1" applyFill="1" applyBorder="1">
      <alignment vertical="center"/>
    </xf>
    <xf numFmtId="0" fontId="24" fillId="6" borderId="2" xfId="4" applyFont="1" applyFill="1" applyBorder="1" applyAlignment="1">
      <alignment vertical="center"/>
    </xf>
    <xf numFmtId="0" fontId="62" fillId="6" borderId="27" xfId="4" applyFont="1" applyFill="1" applyBorder="1" applyAlignment="1">
      <alignment vertical="center" wrapText="1"/>
    </xf>
    <xf numFmtId="0" fontId="21" fillId="6" borderId="1" xfId="4" applyFont="1" applyFill="1" applyBorder="1">
      <alignment vertical="center"/>
    </xf>
    <xf numFmtId="0" fontId="14" fillId="6" borderId="1" xfId="4" applyFont="1" applyFill="1" applyBorder="1" applyAlignment="1">
      <alignment horizontal="center" vertical="center"/>
    </xf>
    <xf numFmtId="0" fontId="24" fillId="6" borderId="77" xfId="4" applyFont="1" applyFill="1" applyBorder="1" applyAlignment="1">
      <alignment vertical="center"/>
    </xf>
    <xf numFmtId="0" fontId="18" fillId="6" borderId="35" xfId="0" applyFont="1" applyFill="1" applyBorder="1">
      <alignment vertical="center"/>
    </xf>
    <xf numFmtId="0" fontId="87" fillId="6" borderId="78" xfId="4" applyFont="1" applyFill="1" applyBorder="1">
      <alignment vertical="center"/>
    </xf>
    <xf numFmtId="0" fontId="24" fillId="6" borderId="14" xfId="4" applyFont="1" applyFill="1" applyBorder="1" applyAlignment="1">
      <alignment horizontal="left" vertical="center"/>
    </xf>
    <xf numFmtId="0" fontId="14" fillId="6" borderId="17" xfId="4" applyFont="1" applyFill="1" applyBorder="1">
      <alignment vertical="center"/>
    </xf>
    <xf numFmtId="0" fontId="24" fillId="6" borderId="15" xfId="4" applyFont="1" applyFill="1" applyBorder="1" applyAlignment="1">
      <alignment horizontal="left" vertical="center"/>
    </xf>
    <xf numFmtId="0" fontId="14" fillId="6" borderId="25" xfId="4" applyFont="1" applyFill="1" applyBorder="1" applyAlignment="1">
      <alignment horizontal="center" vertical="center"/>
    </xf>
    <xf numFmtId="0" fontId="21" fillId="6" borderId="33" xfId="4" applyFont="1" applyFill="1" applyBorder="1">
      <alignment vertical="center"/>
    </xf>
    <xf numFmtId="20" fontId="14" fillId="6" borderId="66" xfId="4" applyNumberFormat="1" applyFont="1" applyFill="1" applyBorder="1" applyAlignment="1">
      <alignment horizontal="center" vertical="center"/>
    </xf>
    <xf numFmtId="0" fontId="14" fillId="6" borderId="66" xfId="4" applyFont="1" applyFill="1" applyBorder="1" applyAlignment="1">
      <alignment horizontal="center" vertical="center"/>
    </xf>
    <xf numFmtId="0" fontId="5" fillId="5" borderId="0" xfId="4" applyFont="1" applyFill="1" applyBorder="1" applyAlignment="1">
      <alignment horizontal="center" vertical="center"/>
    </xf>
    <xf numFmtId="184" fontId="4" fillId="5" borderId="0" xfId="4" applyNumberFormat="1" applyFont="1" applyFill="1" applyBorder="1" applyAlignment="1">
      <alignment horizontal="left" vertical="center"/>
    </xf>
    <xf numFmtId="0" fontId="4" fillId="5" borderId="0" xfId="4" applyFont="1" applyFill="1" applyBorder="1" applyAlignment="1">
      <alignment horizontal="left" vertical="center" shrinkToFit="1"/>
    </xf>
    <xf numFmtId="0" fontId="4" fillId="5" borderId="0" xfId="4" applyFont="1" applyFill="1" applyBorder="1" applyAlignment="1" applyProtection="1">
      <alignment horizontal="left" vertical="center"/>
      <protection locked="0"/>
    </xf>
    <xf numFmtId="0" fontId="96" fillId="5" borderId="0" xfId="4" applyFont="1" applyFill="1" applyAlignment="1">
      <alignment vertical="center"/>
    </xf>
    <xf numFmtId="0" fontId="96" fillId="5" borderId="0" xfId="4" applyFont="1" applyFill="1">
      <alignment vertical="center"/>
    </xf>
    <xf numFmtId="0" fontId="3" fillId="5" borderId="0" xfId="4" applyFont="1" applyFill="1" applyBorder="1" applyAlignment="1">
      <alignment horizontal="center" vertical="center"/>
    </xf>
    <xf numFmtId="0" fontId="6" fillId="15" borderId="0" xfId="4" applyFont="1" applyFill="1" applyAlignment="1">
      <alignment horizontal="center" vertical="center"/>
    </xf>
    <xf numFmtId="0" fontId="3" fillId="8" borderId="0" xfId="4" applyFont="1" applyFill="1" applyBorder="1" applyAlignment="1" applyProtection="1">
      <alignment horizontal="center" vertical="center"/>
      <protection locked="0"/>
    </xf>
    <xf numFmtId="0" fontId="69" fillId="12" borderId="0" xfId="4" applyFont="1" applyFill="1" applyBorder="1">
      <alignment vertical="center"/>
    </xf>
    <xf numFmtId="0" fontId="71" fillId="12" borderId="0" xfId="4" applyFont="1" applyFill="1" applyBorder="1">
      <alignment vertical="center"/>
    </xf>
    <xf numFmtId="0" fontId="3" fillId="12" borderId="0" xfId="4" applyFont="1" applyFill="1" applyBorder="1">
      <alignment vertical="center"/>
    </xf>
    <xf numFmtId="0" fontId="24" fillId="12" borderId="0" xfId="4" applyFont="1" applyFill="1" applyBorder="1">
      <alignment vertical="center"/>
    </xf>
    <xf numFmtId="0" fontId="76" fillId="12" borderId="0" xfId="4" applyFont="1" applyFill="1" applyBorder="1">
      <alignment vertical="center"/>
    </xf>
    <xf numFmtId="0" fontId="3" fillId="12" borderId="0" xfId="4" applyFont="1" applyFill="1" applyBorder="1" applyAlignment="1">
      <alignment horizontal="left" vertical="center"/>
    </xf>
    <xf numFmtId="184" fontId="3" fillId="12" borderId="0" xfId="4" applyNumberFormat="1" applyFont="1" applyFill="1" applyBorder="1" applyAlignment="1">
      <alignment horizontal="center" vertical="center"/>
    </xf>
    <xf numFmtId="0" fontId="72" fillId="12" borderId="0" xfId="4" applyFont="1" applyFill="1" applyBorder="1">
      <alignment vertical="center"/>
    </xf>
    <xf numFmtId="0" fontId="14" fillId="12" borderId="0" xfId="4" applyFont="1" applyFill="1" applyBorder="1" applyAlignment="1">
      <alignment horizontal="left" vertical="center"/>
    </xf>
    <xf numFmtId="0" fontId="3" fillId="12" borderId="0" xfId="4" applyFont="1" applyFill="1" applyBorder="1" applyProtection="1">
      <alignment vertical="center"/>
      <protection locked="0"/>
    </xf>
    <xf numFmtId="0" fontId="21" fillId="8" borderId="0" xfId="4" applyFont="1" applyFill="1" applyProtection="1">
      <alignment vertical="center"/>
      <protection locked="0"/>
    </xf>
    <xf numFmtId="0" fontId="3" fillId="8" borderId="0" xfId="4" applyFont="1" applyFill="1" applyProtection="1">
      <alignment vertical="center"/>
      <protection locked="0"/>
    </xf>
    <xf numFmtId="0" fontId="14" fillId="8" borderId="0" xfId="4" applyFont="1" applyFill="1">
      <alignment vertical="center"/>
    </xf>
    <xf numFmtId="0" fontId="6" fillId="0" borderId="0" xfId="4" applyFont="1" applyFill="1">
      <alignment vertical="center"/>
    </xf>
    <xf numFmtId="0" fontId="21" fillId="0" borderId="0" xfId="4" applyFont="1" applyFill="1">
      <alignment vertical="center"/>
    </xf>
    <xf numFmtId="0" fontId="3" fillId="0" borderId="0" xfId="4" applyFont="1" applyFill="1">
      <alignment vertical="center"/>
    </xf>
    <xf numFmtId="0" fontId="69" fillId="0" borderId="0" xfId="4" applyFont="1" applyFill="1">
      <alignment vertical="center"/>
    </xf>
    <xf numFmtId="0" fontId="14" fillId="0" borderId="0" xfId="4" applyFont="1" applyFill="1">
      <alignment vertical="center"/>
    </xf>
    <xf numFmtId="0" fontId="5" fillId="0" borderId="0" xfId="4" applyFont="1" applyFill="1">
      <alignment vertical="center"/>
    </xf>
    <xf numFmtId="0" fontId="18" fillId="0" borderId="0" xfId="0" applyFont="1" applyFill="1">
      <alignment vertical="center"/>
    </xf>
    <xf numFmtId="0" fontId="27" fillId="9" borderId="0" xfId="0" applyFont="1" applyFill="1" applyProtection="1">
      <alignment vertical="center"/>
      <protection locked="0"/>
    </xf>
    <xf numFmtId="0" fontId="105" fillId="9" borderId="0" xfId="4" applyFont="1" applyFill="1">
      <alignment vertical="center"/>
    </xf>
    <xf numFmtId="0" fontId="27" fillId="9" borderId="0" xfId="4" applyFont="1" applyFill="1">
      <alignment vertical="center"/>
    </xf>
    <xf numFmtId="0" fontId="106" fillId="9" borderId="0" xfId="4" applyFont="1" applyFill="1">
      <alignment vertical="center"/>
    </xf>
    <xf numFmtId="0" fontId="87" fillId="9" borderId="0" xfId="4" applyFont="1" applyFill="1">
      <alignment vertical="center"/>
    </xf>
    <xf numFmtId="0" fontId="107" fillId="9" borderId="0" xfId="4" applyFont="1" applyFill="1">
      <alignment vertical="center"/>
    </xf>
    <xf numFmtId="0" fontId="108" fillId="9" borderId="0" xfId="4" applyFont="1" applyFill="1">
      <alignment vertical="center"/>
    </xf>
    <xf numFmtId="0" fontId="87" fillId="9" borderId="0" xfId="4" applyFont="1" applyFill="1" applyBorder="1" applyAlignment="1">
      <alignment horizontal="left" vertical="center"/>
    </xf>
    <xf numFmtId="0" fontId="87" fillId="9" borderId="0" xfId="4" applyFont="1" applyFill="1" applyBorder="1" applyAlignment="1">
      <alignment horizontal="center" vertical="center"/>
    </xf>
    <xf numFmtId="0" fontId="87" fillId="9" borderId="0" xfId="4" applyFont="1" applyFill="1" applyBorder="1">
      <alignment vertical="center"/>
    </xf>
    <xf numFmtId="0" fontId="107" fillId="9" borderId="0" xfId="4" applyFont="1" applyFill="1" applyBorder="1">
      <alignment vertical="center"/>
    </xf>
    <xf numFmtId="0" fontId="53" fillId="9" borderId="0" xfId="4" applyFont="1" applyFill="1" applyBorder="1">
      <alignment vertical="center"/>
    </xf>
    <xf numFmtId="0" fontId="87" fillId="9" borderId="0" xfId="4" applyFont="1" applyFill="1" applyBorder="1" applyProtection="1">
      <alignment vertical="center"/>
      <protection locked="0"/>
    </xf>
    <xf numFmtId="0" fontId="23" fillId="12" borderId="0" xfId="0" applyFont="1" applyFill="1">
      <alignment vertical="center"/>
    </xf>
    <xf numFmtId="0" fontId="4" fillId="12" borderId="0" xfId="4" applyFont="1" applyFill="1" applyAlignment="1" applyProtection="1">
      <alignment horizontal="center" vertical="center" shrinkToFit="1"/>
      <protection locked="0"/>
    </xf>
    <xf numFmtId="0" fontId="23" fillId="0" borderId="0" xfId="0" applyFont="1" applyFill="1">
      <alignment vertical="center"/>
    </xf>
    <xf numFmtId="0" fontId="18" fillId="21" borderId="0" xfId="0" applyFont="1" applyFill="1">
      <alignment vertical="center"/>
    </xf>
    <xf numFmtId="0" fontId="37" fillId="8" borderId="0" xfId="0" applyFont="1" applyFill="1">
      <alignment vertical="center"/>
    </xf>
    <xf numFmtId="0" fontId="19" fillId="8" borderId="0" xfId="0" applyFont="1" applyFill="1" applyAlignment="1">
      <alignment horizontal="left" vertical="top"/>
    </xf>
    <xf numFmtId="0" fontId="42" fillId="8" borderId="0" xfId="0" applyFont="1" applyFill="1" applyAlignment="1">
      <alignment horizontal="left" vertical="center"/>
    </xf>
    <xf numFmtId="0" fontId="18" fillId="8" borderId="0" xfId="0" applyFont="1" applyFill="1" applyAlignment="1">
      <alignment horizontal="left" vertical="center"/>
    </xf>
    <xf numFmtId="0" fontId="42" fillId="8" borderId="0" xfId="0" applyFont="1" applyFill="1" applyAlignment="1">
      <alignment vertical="center" wrapText="1"/>
    </xf>
    <xf numFmtId="0" fontId="52" fillId="8" borderId="0" xfId="0" applyFont="1" applyFill="1" applyAlignment="1">
      <alignment vertical="center" wrapText="1"/>
    </xf>
    <xf numFmtId="0" fontId="0" fillId="8" borderId="0" xfId="0" applyFill="1" applyAlignment="1">
      <alignment vertical="center" wrapText="1"/>
    </xf>
    <xf numFmtId="0" fontId="42" fillId="8" borderId="0" xfId="0" applyFont="1" applyFill="1">
      <alignment vertical="center"/>
    </xf>
    <xf numFmtId="0" fontId="10" fillId="8" borderId="0" xfId="0" applyFont="1" applyFill="1" applyAlignment="1">
      <alignment horizontal="left" vertical="center"/>
    </xf>
    <xf numFmtId="0" fontId="41" fillId="8" borderId="0" xfId="0" applyFont="1" applyFill="1" applyAlignment="1">
      <alignment horizontal="left" vertical="top" wrapText="1"/>
    </xf>
    <xf numFmtId="0" fontId="42" fillId="8" borderId="0" xfId="0" applyFont="1" applyFill="1" applyAlignment="1">
      <alignment horizontal="left" vertical="center" wrapText="1"/>
    </xf>
    <xf numFmtId="0" fontId="0" fillId="8" borderId="0" xfId="0" applyFill="1">
      <alignment vertical="center"/>
    </xf>
    <xf numFmtId="0" fontId="18" fillId="8" borderId="0" xfId="0" applyFont="1" applyFill="1" applyAlignment="1">
      <alignment horizontal="left" vertical="center" wrapText="1"/>
    </xf>
    <xf numFmtId="0" fontId="48" fillId="8" borderId="0" xfId="0" applyFont="1" applyFill="1" applyAlignment="1">
      <alignment horizontal="left" vertical="center"/>
    </xf>
    <xf numFmtId="0" fontId="63" fillId="8" borderId="0" xfId="0" applyFont="1" applyFill="1" applyAlignment="1">
      <alignment horizontal="left" vertical="center"/>
    </xf>
    <xf numFmtId="0" fontId="16" fillId="8" borderId="0" xfId="0" applyFont="1" applyFill="1">
      <alignment vertical="center"/>
    </xf>
    <xf numFmtId="0" fontId="15" fillId="8" borderId="0" xfId="0" applyFont="1" applyFill="1">
      <alignment vertical="center"/>
    </xf>
    <xf numFmtId="0" fontId="17" fillId="8" borderId="0" xfId="0" applyFont="1" applyFill="1">
      <alignment vertical="center"/>
    </xf>
    <xf numFmtId="0" fontId="18" fillId="8" borderId="0" xfId="0" applyFont="1" applyFill="1" applyAlignment="1">
      <alignment vertical="center" shrinkToFit="1"/>
    </xf>
    <xf numFmtId="0" fontId="19" fillId="8" borderId="0" xfId="0" applyFont="1" applyFill="1" applyAlignment="1">
      <alignment vertical="top" shrinkToFit="1"/>
    </xf>
    <xf numFmtId="0" fontId="64" fillId="8" borderId="0" xfId="0" applyFont="1" applyFill="1" applyAlignment="1">
      <alignment vertical="top"/>
    </xf>
    <xf numFmtId="0" fontId="60" fillId="8" borderId="0" xfId="0" applyFont="1" applyFill="1" applyAlignment="1">
      <alignment vertical="top"/>
    </xf>
    <xf numFmtId="0" fontId="18" fillId="8" borderId="0" xfId="0" applyFont="1" applyFill="1" applyAlignment="1">
      <alignment horizontal="left" vertical="top"/>
    </xf>
    <xf numFmtId="0" fontId="18" fillId="8" borderId="0" xfId="0" applyFont="1" applyFill="1" applyAlignment="1">
      <alignment horizontal="center" vertical="top"/>
    </xf>
    <xf numFmtId="0" fontId="18" fillId="8" borderId="0" xfId="0" applyFont="1" applyFill="1" applyAlignment="1">
      <alignment horizontal="center" vertical="top" shrinkToFit="1"/>
    </xf>
    <xf numFmtId="0" fontId="18" fillId="8" borderId="0" xfId="0" applyFont="1" applyFill="1" applyAlignment="1">
      <alignment vertical="top"/>
    </xf>
    <xf numFmtId="0" fontId="18" fillId="8" borderId="0" xfId="0" applyFont="1" applyFill="1" applyAlignment="1">
      <alignment horizontal="center" vertical="center" shrinkToFit="1"/>
    </xf>
    <xf numFmtId="0" fontId="19" fillId="8" borderId="0" xfId="0" applyFont="1" applyFill="1" applyAlignment="1">
      <alignment horizontal="left" vertical="top" wrapText="1" shrinkToFit="1"/>
    </xf>
    <xf numFmtId="0" fontId="23" fillId="8" borderId="0" xfId="0" applyFont="1" applyFill="1" applyAlignment="1">
      <alignment vertical="center" shrinkToFit="1"/>
    </xf>
    <xf numFmtId="0" fontId="18" fillId="8" borderId="7" xfId="0" applyFont="1" applyFill="1" applyBorder="1">
      <alignment vertical="center"/>
    </xf>
    <xf numFmtId="0" fontId="20" fillId="8" borderId="0" xfId="0" applyFont="1" applyFill="1" applyAlignment="1">
      <alignment horizontal="center" vertical="top" wrapText="1"/>
    </xf>
    <xf numFmtId="0" fontId="18" fillId="8" borderId="0" xfId="0" applyFont="1" applyFill="1" applyAlignment="1">
      <alignment vertical="top" shrinkToFit="1"/>
    </xf>
    <xf numFmtId="0" fontId="16" fillId="8" borderId="11" xfId="0" applyFont="1" applyFill="1" applyBorder="1" applyAlignment="1">
      <alignment horizontal="center" vertical="center"/>
    </xf>
    <xf numFmtId="0" fontId="18" fillId="8" borderId="11" xfId="0" applyFont="1" applyFill="1" applyBorder="1">
      <alignment vertical="center"/>
    </xf>
    <xf numFmtId="0" fontId="18" fillId="8" borderId="11" xfId="0" applyFont="1" applyFill="1" applyBorder="1" applyAlignment="1">
      <alignment vertical="center" shrinkToFit="1"/>
    </xf>
    <xf numFmtId="0" fontId="18" fillId="8" borderId="11" xfId="0" applyFont="1" applyFill="1" applyBorder="1" applyAlignment="1">
      <alignment horizontal="center" vertical="center" shrinkToFit="1"/>
    </xf>
    <xf numFmtId="0" fontId="19" fillId="8" borderId="0" xfId="0" applyFont="1" applyFill="1" applyAlignment="1">
      <alignment horizontal="left" vertical="center"/>
    </xf>
    <xf numFmtId="0" fontId="20" fillId="8" borderId="0" xfId="0" applyFont="1" applyFill="1" applyAlignment="1">
      <alignment horizontal="center" vertical="center" wrapText="1"/>
    </xf>
    <xf numFmtId="0" fontId="19" fillId="8" borderId="0" xfId="0" applyFont="1" applyFill="1" applyAlignment="1">
      <alignment vertical="center" shrinkToFit="1"/>
    </xf>
    <xf numFmtId="0" fontId="19" fillId="8" borderId="0" xfId="0" applyFont="1" applyFill="1">
      <alignment vertical="center"/>
    </xf>
    <xf numFmtId="0" fontId="19" fillId="8" borderId="0" xfId="0" applyFont="1" applyFill="1" applyAlignment="1">
      <alignment horizontal="right" vertical="center"/>
    </xf>
    <xf numFmtId="0" fontId="3" fillId="5" borderId="0" xfId="4" applyFont="1" applyFill="1" applyBorder="1" applyAlignment="1" applyProtection="1">
      <alignment horizontal="center" vertical="center" shrinkToFit="1"/>
      <protection locked="0"/>
    </xf>
    <xf numFmtId="0" fontId="4" fillId="5" borderId="0" xfId="4" applyFont="1" applyFill="1" applyBorder="1" applyAlignment="1" applyProtection="1">
      <alignment horizontal="left" vertical="center" wrapText="1" shrinkToFit="1"/>
      <protection locked="0"/>
    </xf>
    <xf numFmtId="0" fontId="4" fillId="5" borderId="0" xfId="4" applyFont="1" applyFill="1" applyBorder="1" applyAlignment="1" applyProtection="1">
      <alignment horizontal="left" vertical="center" wrapText="1"/>
      <protection locked="0"/>
    </xf>
    <xf numFmtId="0" fontId="24" fillId="5" borderId="0" xfId="4" applyFont="1" applyFill="1" applyAlignment="1">
      <alignment horizontal="center" vertical="center" wrapText="1"/>
    </xf>
    <xf numFmtId="0" fontId="28" fillId="8" borderId="0" xfId="4" applyFont="1" applyFill="1">
      <alignment vertical="center"/>
    </xf>
    <xf numFmtId="0" fontId="22" fillId="8" borderId="0" xfId="4" applyFont="1" applyFill="1">
      <alignment vertical="center"/>
    </xf>
    <xf numFmtId="0" fontId="21" fillId="8" borderId="0" xfId="4" applyFont="1" applyFill="1">
      <alignment vertical="center"/>
    </xf>
    <xf numFmtId="0" fontId="15" fillId="8" borderId="0" xfId="4" applyFont="1" applyFill="1">
      <alignment vertical="center"/>
    </xf>
    <xf numFmtId="0" fontId="4" fillId="8" borderId="0" xfId="4" applyFont="1" applyFill="1" applyBorder="1">
      <alignment vertical="center"/>
    </xf>
    <xf numFmtId="49" fontId="3" fillId="8" borderId="0" xfId="4" applyNumberFormat="1" applyFont="1" applyFill="1" applyBorder="1" applyAlignment="1" applyProtection="1">
      <alignment horizontal="center" vertical="center"/>
      <protection locked="0"/>
    </xf>
    <xf numFmtId="0" fontId="71" fillId="8" borderId="0" xfId="4" applyFont="1" applyFill="1">
      <alignment vertical="center"/>
    </xf>
    <xf numFmtId="0" fontId="96" fillId="8" borderId="0" xfId="4" applyFont="1" applyFill="1">
      <alignment vertical="center"/>
    </xf>
    <xf numFmtId="0" fontId="14" fillId="8" borderId="0" xfId="4" applyFont="1" applyFill="1" applyAlignment="1">
      <alignment vertical="center"/>
    </xf>
    <xf numFmtId="0" fontId="3" fillId="8" borderId="0" xfId="4" applyFont="1" applyFill="1" applyBorder="1" applyAlignment="1">
      <alignment horizontal="left" vertical="top"/>
    </xf>
    <xf numFmtId="0" fontId="3" fillId="8" borderId="0" xfId="4" applyFont="1" applyFill="1" applyBorder="1" applyAlignment="1" applyProtection="1">
      <alignment horizontal="left" vertical="center"/>
      <protection locked="0"/>
    </xf>
    <xf numFmtId="0" fontId="3" fillId="8" borderId="0" xfId="4" applyFont="1" applyFill="1" applyBorder="1" applyAlignment="1" applyProtection="1">
      <alignment horizontal="left" vertical="center" shrinkToFit="1"/>
      <protection locked="0"/>
    </xf>
    <xf numFmtId="0" fontId="96" fillId="8" borderId="0" xfId="4" applyFont="1" applyFill="1" applyAlignment="1">
      <alignment vertical="center"/>
    </xf>
    <xf numFmtId="0" fontId="94" fillId="8" borderId="0" xfId="4" applyFont="1" applyFill="1">
      <alignment vertical="center"/>
    </xf>
    <xf numFmtId="0" fontId="24" fillId="8" borderId="0" xfId="4" applyFont="1" applyFill="1" applyAlignment="1">
      <alignment horizontal="left" vertical="center"/>
    </xf>
    <xf numFmtId="0" fontId="3" fillId="8" borderId="0" xfId="4" applyFont="1" applyFill="1" applyBorder="1" applyAlignment="1" applyProtection="1">
      <alignment vertical="center"/>
      <protection locked="0"/>
    </xf>
    <xf numFmtId="0" fontId="18" fillId="8" borderId="0" xfId="0" applyFont="1" applyFill="1" applyProtection="1">
      <alignment vertical="center"/>
      <protection locked="0"/>
    </xf>
    <xf numFmtId="0" fontId="24" fillId="8" borderId="0" xfId="4" applyFont="1" applyFill="1" applyAlignment="1">
      <alignment horizontal="center" vertical="center" wrapText="1"/>
    </xf>
    <xf numFmtId="0" fontId="5" fillId="8" borderId="0" xfId="4" applyFont="1" applyFill="1" applyBorder="1" applyAlignment="1">
      <alignment horizontal="center" vertical="center"/>
    </xf>
    <xf numFmtId="0" fontId="4" fillId="8" borderId="0" xfId="4" applyFont="1" applyFill="1" applyBorder="1" applyAlignment="1">
      <alignment horizontal="left" vertical="center"/>
    </xf>
    <xf numFmtId="184" fontId="4" fillId="8" borderId="0" xfId="4" applyNumberFormat="1" applyFont="1" applyFill="1" applyBorder="1" applyAlignment="1">
      <alignment horizontal="left" vertical="center"/>
    </xf>
    <xf numFmtId="0" fontId="4" fillId="8" borderId="0" xfId="4" applyFont="1" applyFill="1" applyBorder="1" applyAlignment="1">
      <alignment horizontal="left" vertical="center" shrinkToFit="1"/>
    </xf>
    <xf numFmtId="0" fontId="4" fillId="8" borderId="0" xfId="4" applyFont="1" applyFill="1" applyBorder="1" applyAlignment="1" applyProtection="1">
      <alignment horizontal="left" vertical="center"/>
      <protection locked="0"/>
    </xf>
    <xf numFmtId="0" fontId="4" fillId="8" borderId="0" xfId="4" applyFont="1" applyFill="1" applyBorder="1" applyAlignment="1">
      <alignment horizontal="left" vertical="top"/>
    </xf>
    <xf numFmtId="0" fontId="3" fillId="8" borderId="0" xfId="4" applyFont="1" applyFill="1" applyBorder="1" applyAlignment="1" applyProtection="1">
      <alignment horizontal="center" vertical="center" shrinkToFit="1"/>
      <protection locked="0"/>
    </xf>
    <xf numFmtId="0" fontId="69" fillId="8" borderId="0" xfId="4" applyFont="1" applyFill="1" applyAlignment="1">
      <alignment horizontal="left" vertical="center"/>
    </xf>
    <xf numFmtId="0" fontId="95" fillId="8" borderId="0" xfId="4" applyFont="1" applyFill="1" applyAlignment="1">
      <alignment horizontal="left" vertical="center"/>
    </xf>
    <xf numFmtId="0" fontId="4" fillId="8" borderId="0" xfId="4" applyFont="1" applyFill="1" applyBorder="1" applyAlignment="1" applyProtection="1">
      <alignment horizontal="left" vertical="center" wrapText="1" shrinkToFit="1"/>
      <protection locked="0"/>
    </xf>
    <xf numFmtId="0" fontId="4" fillId="8" borderId="0" xfId="4" applyFont="1" applyFill="1" applyBorder="1" applyAlignment="1" applyProtection="1">
      <alignment horizontal="left" vertical="center" wrapText="1"/>
      <protection locked="0"/>
    </xf>
    <xf numFmtId="0" fontId="18" fillId="8" borderId="0" xfId="0" applyFont="1" applyFill="1" applyBorder="1" applyAlignment="1" applyProtection="1">
      <alignment horizontal="left" vertical="top" wrapText="1"/>
      <protection locked="0"/>
    </xf>
    <xf numFmtId="0" fontId="72" fillId="8" borderId="0" xfId="4" applyFont="1" applyFill="1">
      <alignment vertical="center"/>
    </xf>
    <xf numFmtId="0" fontId="14" fillId="8" borderId="0" xfId="4" applyFont="1" applyFill="1" applyAlignment="1">
      <alignment horizontal="left" vertical="center"/>
    </xf>
    <xf numFmtId="0" fontId="95" fillId="8" borderId="0" xfId="4" applyFont="1" applyFill="1">
      <alignment vertical="center"/>
    </xf>
    <xf numFmtId="0" fontId="29" fillId="8" borderId="0" xfId="4" applyFont="1" applyFill="1">
      <alignment vertical="center"/>
    </xf>
    <xf numFmtId="0" fontId="33" fillId="8" borderId="0" xfId="0" applyFont="1" applyFill="1">
      <alignment vertical="center"/>
    </xf>
    <xf numFmtId="0" fontId="8" fillId="8" borderId="0" xfId="0" applyFont="1" applyFill="1">
      <alignment vertical="center"/>
    </xf>
    <xf numFmtId="0" fontId="31" fillId="8" borderId="0" xfId="0" applyFont="1" applyFill="1">
      <alignment vertical="center"/>
    </xf>
    <xf numFmtId="0" fontId="18" fillId="8" borderId="0" xfId="0" applyFont="1" applyFill="1" applyAlignment="1">
      <alignment vertical="center" wrapText="1"/>
    </xf>
    <xf numFmtId="0" fontId="31" fillId="8" borderId="0" xfId="0" applyFont="1" applyFill="1" applyProtection="1">
      <alignment vertical="center"/>
      <protection locked="0"/>
    </xf>
    <xf numFmtId="0" fontId="30" fillId="8" borderId="0" xfId="0" applyFont="1" applyFill="1">
      <alignment vertical="center"/>
    </xf>
    <xf numFmtId="0" fontId="23" fillId="8" borderId="0" xfId="0" applyFont="1" applyFill="1" applyProtection="1">
      <alignment vertical="center"/>
      <protection locked="0"/>
    </xf>
    <xf numFmtId="0" fontId="5" fillId="8" borderId="0" xfId="4" applyFont="1" applyFill="1" applyAlignment="1">
      <alignment horizontal="left" vertical="center"/>
    </xf>
    <xf numFmtId="0" fontId="57" fillId="8" borderId="0" xfId="4" applyFont="1" applyFill="1">
      <alignment vertical="center"/>
    </xf>
    <xf numFmtId="0" fontId="65" fillId="8" borderId="0" xfId="4" applyFont="1" applyFill="1">
      <alignment vertical="center"/>
    </xf>
    <xf numFmtId="0" fontId="8" fillId="8" borderId="0" xfId="0" applyFont="1" applyFill="1" applyProtection="1">
      <alignment vertical="center"/>
      <protection locked="0"/>
    </xf>
    <xf numFmtId="0" fontId="8" fillId="8" borderId="0" xfId="0" applyFont="1" applyFill="1" applyAlignment="1" applyProtection="1">
      <alignment horizontal="right" vertical="center"/>
      <protection locked="0"/>
    </xf>
    <xf numFmtId="0" fontId="24" fillId="8" borderId="0" xfId="3" applyFont="1" applyFill="1" applyBorder="1">
      <alignment vertical="center"/>
    </xf>
    <xf numFmtId="0" fontId="14" fillId="8" borderId="0" xfId="3" applyFill="1" applyBorder="1">
      <alignment vertical="center"/>
    </xf>
    <xf numFmtId="0" fontId="4" fillId="6" borderId="11" xfId="4" applyFont="1" applyFill="1" applyBorder="1" applyAlignment="1">
      <alignment vertical="center"/>
    </xf>
    <xf numFmtId="0" fontId="4" fillId="6" borderId="11" xfId="4" applyFont="1" applyFill="1" applyBorder="1" applyAlignment="1">
      <alignment horizontal="center" vertical="center"/>
    </xf>
    <xf numFmtId="0" fontId="24" fillId="6" borderId="0" xfId="0" applyFont="1" applyFill="1" applyAlignment="1" applyProtection="1">
      <alignment horizontal="left" vertical="center" shrinkToFit="1"/>
      <protection locked="0"/>
    </xf>
    <xf numFmtId="0" fontId="18" fillId="5" borderId="0" xfId="0" applyFont="1" applyFill="1" applyAlignment="1">
      <alignment horizontal="center" vertical="center"/>
    </xf>
    <xf numFmtId="0" fontId="18" fillId="8" borderId="0" xfId="0" applyFont="1" applyFill="1" applyAlignment="1">
      <alignment horizontal="center" vertical="center"/>
    </xf>
    <xf numFmtId="0" fontId="16" fillId="8" borderId="0" xfId="0" applyFont="1" applyFill="1" applyAlignment="1">
      <alignment horizontal="center" vertical="center"/>
    </xf>
    <xf numFmtId="0" fontId="37" fillId="5" borderId="0" xfId="0" applyFont="1" applyFill="1" applyAlignment="1">
      <alignment horizontal="center" vertical="center"/>
    </xf>
    <xf numFmtId="0" fontId="37" fillId="8" borderId="0" xfId="0" applyFont="1" applyFill="1" applyAlignment="1">
      <alignment horizontal="center" vertical="center"/>
    </xf>
    <xf numFmtId="0" fontId="18" fillId="5" borderId="0" xfId="0" applyFont="1" applyFill="1" applyAlignment="1">
      <alignment horizontal="left" vertical="center" wrapText="1"/>
    </xf>
    <xf numFmtId="0" fontId="18" fillId="8" borderId="0" xfId="0" applyFont="1" applyFill="1" applyAlignment="1">
      <alignment horizontal="left" vertical="center" wrapText="1"/>
    </xf>
    <xf numFmtId="0" fontId="18" fillId="5" borderId="0" xfId="0" applyFont="1" applyFill="1" applyAlignment="1">
      <alignment horizontal="left" vertical="center"/>
    </xf>
    <xf numFmtId="0" fontId="18" fillId="8" borderId="0" xfId="0" applyFont="1" applyFill="1" applyAlignment="1">
      <alignment horizontal="left" vertical="center"/>
    </xf>
    <xf numFmtId="0" fontId="50" fillId="9" borderId="81" xfId="0" applyFont="1" applyFill="1" applyBorder="1" applyProtection="1">
      <alignment vertical="center"/>
      <protection locked="0"/>
    </xf>
    <xf numFmtId="0" fontId="51" fillId="9" borderId="81" xfId="0" applyFont="1" applyFill="1" applyBorder="1" applyProtection="1">
      <alignment vertical="center"/>
      <protection locked="0"/>
    </xf>
    <xf numFmtId="0" fontId="18" fillId="9" borderId="81" xfId="0" applyFont="1" applyFill="1" applyBorder="1" applyProtection="1">
      <alignment vertical="center"/>
      <protection locked="0"/>
    </xf>
    <xf numFmtId="0" fontId="109" fillId="5" borderId="0" xfId="0" applyFont="1" applyFill="1" applyAlignment="1">
      <alignment horizontal="left" vertical="center"/>
    </xf>
    <xf numFmtId="0" fontId="37" fillId="5" borderId="11" xfId="0" applyFont="1" applyFill="1" applyBorder="1">
      <alignment vertical="center"/>
    </xf>
    <xf numFmtId="0" fontId="30" fillId="5" borderId="11" xfId="0" applyFont="1" applyFill="1" applyBorder="1">
      <alignment vertical="center"/>
    </xf>
    <xf numFmtId="0" fontId="109" fillId="8" borderId="0" xfId="0" applyFont="1" applyFill="1" applyAlignment="1">
      <alignment horizontal="left" vertical="center"/>
    </xf>
    <xf numFmtId="0" fontId="37" fillId="8" borderId="11" xfId="0" applyFont="1" applyFill="1" applyBorder="1">
      <alignment vertical="center"/>
    </xf>
    <xf numFmtId="0" fontId="30" fillId="8" borderId="11" xfId="0" applyFont="1" applyFill="1" applyBorder="1">
      <alignment vertical="center"/>
    </xf>
    <xf numFmtId="0" fontId="110" fillId="5" borderId="26" xfId="0" applyFont="1" applyFill="1" applyBorder="1" applyAlignment="1">
      <alignment horizontal="center" vertical="center"/>
    </xf>
    <xf numFmtId="0" fontId="110" fillId="5" borderId="22" xfId="0" applyFont="1" applyFill="1" applyBorder="1" applyAlignment="1">
      <alignment horizontal="center" vertical="center"/>
    </xf>
    <xf numFmtId="0" fontId="18" fillId="5" borderId="22" xfId="0" applyFont="1" applyFill="1" applyBorder="1">
      <alignment vertical="center"/>
    </xf>
    <xf numFmtId="0" fontId="110" fillId="5" borderId="21" xfId="0" applyFont="1" applyFill="1" applyBorder="1" applyAlignment="1">
      <alignment horizontal="center" vertical="center"/>
    </xf>
    <xf numFmtId="0" fontId="18" fillId="9" borderId="0" xfId="0" applyFont="1" applyFill="1" applyAlignment="1" applyProtection="1">
      <alignment vertical="center" wrapText="1"/>
      <protection locked="0"/>
    </xf>
    <xf numFmtId="0" fontId="110" fillId="8" borderId="26" xfId="0" applyFont="1" applyFill="1" applyBorder="1" applyAlignment="1">
      <alignment horizontal="center" vertical="center"/>
    </xf>
    <xf numFmtId="0" fontId="110" fillId="8" borderId="22" xfId="0" applyFont="1" applyFill="1" applyBorder="1" applyAlignment="1">
      <alignment horizontal="center" vertical="center"/>
    </xf>
    <xf numFmtId="0" fontId="18" fillId="8" borderId="22" xfId="0" applyFont="1" applyFill="1" applyBorder="1">
      <alignment vertical="center"/>
    </xf>
    <xf numFmtId="0" fontId="110" fillId="8" borderId="21" xfId="0" applyFont="1" applyFill="1" applyBorder="1" applyAlignment="1">
      <alignment horizontal="center" vertical="center"/>
    </xf>
    <xf numFmtId="0" fontId="32" fillId="5" borderId="0" xfId="0" applyFont="1" applyFill="1">
      <alignment vertical="center"/>
    </xf>
    <xf numFmtId="0" fontId="110" fillId="5" borderId="0" xfId="0" applyFont="1" applyFill="1" applyAlignment="1">
      <alignment horizontal="center" vertical="center"/>
    </xf>
    <xf numFmtId="0" fontId="110" fillId="5" borderId="19" xfId="0" applyFont="1" applyFill="1" applyBorder="1" applyAlignment="1">
      <alignment horizontal="center" vertical="center"/>
    </xf>
    <xf numFmtId="0" fontId="32" fillId="8" borderId="0" xfId="0" applyFont="1" applyFill="1">
      <alignment vertical="center"/>
    </xf>
    <xf numFmtId="0" fontId="110" fillId="8" borderId="0" xfId="0" applyFont="1" applyFill="1" applyAlignment="1">
      <alignment horizontal="center" vertical="center"/>
    </xf>
    <xf numFmtId="0" fontId="110" fillId="8" borderId="19" xfId="0" applyFont="1" applyFill="1" applyBorder="1" applyAlignment="1">
      <alignment horizontal="center" vertical="center"/>
    </xf>
    <xf numFmtId="0" fontId="110" fillId="5" borderId="7" xfId="0" applyFont="1" applyFill="1" applyBorder="1" applyAlignment="1">
      <alignment horizontal="left" vertical="top"/>
    </xf>
    <xf numFmtId="0" fontId="110" fillId="5" borderId="0" xfId="0" applyFont="1" applyFill="1" applyAlignment="1">
      <alignment horizontal="left" vertical="top"/>
    </xf>
    <xf numFmtId="0" fontId="59" fillId="5" borderId="0" xfId="0" applyFont="1" applyFill="1" applyAlignment="1">
      <alignment horizontal="left" vertical="top"/>
    </xf>
    <xf numFmtId="0" fontId="110" fillId="5" borderId="19" xfId="0" applyFont="1" applyFill="1" applyBorder="1" applyAlignment="1">
      <alignment horizontal="left" vertical="top"/>
    </xf>
    <xf numFmtId="0" fontId="110" fillId="8" borderId="7" xfId="0" applyFont="1" applyFill="1" applyBorder="1" applyAlignment="1">
      <alignment horizontal="left" vertical="top"/>
    </xf>
    <xf numFmtId="0" fontId="110" fillId="8" borderId="0" xfId="0" applyFont="1" applyFill="1" applyAlignment="1">
      <alignment horizontal="left" vertical="top"/>
    </xf>
    <xf numFmtId="0" fontId="59" fillId="8" borderId="0" xfId="0" applyFont="1" applyFill="1" applyAlignment="1">
      <alignment horizontal="left" vertical="top"/>
    </xf>
    <xf numFmtId="0" fontId="110" fillId="8" borderId="19" xfId="0" applyFont="1" applyFill="1" applyBorder="1" applyAlignment="1">
      <alignment horizontal="left" vertical="top"/>
    </xf>
    <xf numFmtId="0" fontId="110" fillId="5" borderId="7" xfId="0" applyFont="1" applyFill="1" applyBorder="1" applyAlignment="1">
      <alignment horizontal="center" vertical="center"/>
    </xf>
    <xf numFmtId="0" fontId="19" fillId="5" borderId="0" xfId="0" applyFont="1" applyFill="1" applyAlignment="1">
      <alignment vertical="top"/>
    </xf>
    <xf numFmtId="0" fontId="20" fillId="5" borderId="0" xfId="0" applyFont="1" applyFill="1" applyAlignment="1">
      <alignment horizontal="center" vertical="center"/>
    </xf>
    <xf numFmtId="0" fontId="110" fillId="8" borderId="7" xfId="0" applyFont="1" applyFill="1" applyBorder="1" applyAlignment="1">
      <alignment horizontal="center" vertical="center"/>
    </xf>
    <xf numFmtId="0" fontId="19" fillId="8" borderId="0" xfId="0" applyFont="1" applyFill="1" applyAlignment="1">
      <alignment vertical="top"/>
    </xf>
    <xf numFmtId="0" fontId="20" fillId="8" borderId="0" xfId="0" applyFont="1" applyFill="1" applyAlignment="1">
      <alignment horizontal="center" vertical="center"/>
    </xf>
    <xf numFmtId="0" fontId="110" fillId="5" borderId="10" xfId="0" applyFont="1" applyFill="1" applyBorder="1" applyAlignment="1">
      <alignment horizontal="center" vertical="center"/>
    </xf>
    <xf numFmtId="0" fontId="110" fillId="5" borderId="11" xfId="0" applyFont="1" applyFill="1" applyBorder="1" applyAlignment="1">
      <alignment horizontal="center" vertical="center"/>
    </xf>
    <xf numFmtId="0" fontId="32" fillId="5" borderId="11" xfId="0" applyFont="1" applyFill="1" applyBorder="1" applyAlignment="1">
      <alignment vertical="top"/>
    </xf>
    <xf numFmtId="0" fontId="59" fillId="5" borderId="11" xfId="0" applyFont="1" applyFill="1" applyBorder="1">
      <alignment vertical="center"/>
    </xf>
    <xf numFmtId="0" fontId="110" fillId="5" borderId="20" xfId="0" applyFont="1" applyFill="1" applyBorder="1" applyAlignment="1">
      <alignment horizontal="center" vertical="center"/>
    </xf>
    <xf numFmtId="0" fontId="110" fillId="8" borderId="10" xfId="0" applyFont="1" applyFill="1" applyBorder="1" applyAlignment="1">
      <alignment horizontal="center" vertical="center"/>
    </xf>
    <xf numFmtId="0" fontId="110" fillId="8" borderId="11" xfId="0" applyFont="1" applyFill="1" applyBorder="1" applyAlignment="1">
      <alignment horizontal="center" vertical="center"/>
    </xf>
    <xf numFmtId="0" fontId="32" fillId="8" borderId="11" xfId="0" applyFont="1" applyFill="1" applyBorder="1" applyAlignment="1">
      <alignment vertical="top"/>
    </xf>
    <xf numFmtId="0" fontId="59" fillId="8" borderId="11" xfId="0" applyFont="1" applyFill="1" applyBorder="1">
      <alignment vertical="center"/>
    </xf>
    <xf numFmtId="0" fontId="110" fillId="8" borderId="20" xfId="0" applyFont="1" applyFill="1" applyBorder="1" applyAlignment="1">
      <alignment horizontal="center" vertical="center"/>
    </xf>
    <xf numFmtId="0" fontId="53" fillId="9" borderId="0" xfId="0" applyFont="1" applyFill="1" applyProtection="1">
      <alignment vertical="center"/>
      <protection locked="0"/>
    </xf>
    <xf numFmtId="0" fontId="111" fillId="9" borderId="0" xfId="0" applyFont="1" applyFill="1" applyProtection="1">
      <alignment vertical="center"/>
      <protection locked="0"/>
    </xf>
    <xf numFmtId="0" fontId="111" fillId="9" borderId="0" xfId="0" applyFont="1" applyFill="1">
      <alignment vertical="center"/>
    </xf>
    <xf numFmtId="0" fontId="111" fillId="7" borderId="0" xfId="0" applyFont="1" applyFill="1">
      <alignment vertical="center"/>
    </xf>
    <xf numFmtId="0" fontId="113" fillId="5" borderId="0" xfId="0" applyFont="1" applyFill="1" applyAlignment="1"/>
    <xf numFmtId="0" fontId="19" fillId="5" borderId="0" xfId="0" applyFont="1" applyFill="1" applyAlignment="1"/>
    <xf numFmtId="0" fontId="59" fillId="5" borderId="0" xfId="0" applyFont="1" applyFill="1">
      <alignment vertical="center"/>
    </xf>
    <xf numFmtId="0" fontId="113" fillId="8" borderId="0" xfId="0" applyFont="1" applyFill="1" applyAlignment="1"/>
    <xf numFmtId="0" fontId="19" fillId="8" borderId="0" xfId="0" applyFont="1" applyFill="1" applyAlignment="1"/>
    <xf numFmtId="0" fontId="59" fillId="8" borderId="0" xfId="0" applyFont="1" applyFill="1">
      <alignment vertical="center"/>
    </xf>
    <xf numFmtId="0" fontId="18" fillId="6" borderId="49" xfId="0" applyFont="1" applyFill="1" applyBorder="1" applyProtection="1">
      <alignment vertical="center"/>
      <protection locked="0"/>
    </xf>
    <xf numFmtId="38" fontId="18" fillId="6" borderId="49" xfId="1" applyFont="1" applyFill="1" applyBorder="1" applyAlignment="1" applyProtection="1">
      <alignment vertical="center"/>
      <protection locked="0"/>
    </xf>
    <xf numFmtId="38" fontId="18" fillId="6" borderId="0" xfId="1" applyFont="1" applyFill="1" applyBorder="1" applyAlignment="1" applyProtection="1">
      <alignment vertical="center"/>
      <protection locked="0"/>
    </xf>
    <xf numFmtId="0" fontId="18" fillId="6" borderId="48" xfId="0" applyFont="1" applyFill="1" applyBorder="1" applyAlignment="1">
      <alignment horizontal="left" vertical="center"/>
    </xf>
    <xf numFmtId="0" fontId="23" fillId="9" borderId="0" xfId="0" applyFont="1" applyFill="1" applyProtection="1">
      <alignment vertical="center"/>
      <protection locked="0"/>
    </xf>
    <xf numFmtId="0" fontId="23" fillId="9" borderId="0" xfId="0" applyFont="1" applyFill="1">
      <alignment vertical="center"/>
    </xf>
    <xf numFmtId="0" fontId="23" fillId="7" borderId="0" xfId="0" applyFont="1" applyFill="1">
      <alignment vertical="center"/>
    </xf>
    <xf numFmtId="0" fontId="18" fillId="6" borderId="82" xfId="0" applyFont="1" applyFill="1" applyBorder="1">
      <alignment vertical="center"/>
    </xf>
    <xf numFmtId="0" fontId="18" fillId="6" borderId="83" xfId="0" applyFont="1" applyFill="1" applyBorder="1">
      <alignment vertical="center"/>
    </xf>
    <xf numFmtId="0" fontId="18" fillId="6" borderId="84" xfId="0" applyFont="1" applyFill="1" applyBorder="1">
      <alignment vertical="center"/>
    </xf>
    <xf numFmtId="0" fontId="104" fillId="14" borderId="0" xfId="0" applyFont="1" applyFill="1" applyAlignment="1">
      <alignment horizontal="center" vertical="center"/>
    </xf>
    <xf numFmtId="0" fontId="6" fillId="21" borderId="0" xfId="4" applyFont="1" applyFill="1" applyAlignment="1">
      <alignment horizontal="center" vertical="center"/>
    </xf>
    <xf numFmtId="0" fontId="39" fillId="2" borderId="0" xfId="0" applyFont="1" applyFill="1" applyAlignment="1">
      <alignment horizontal="right" vertical="center"/>
    </xf>
    <xf numFmtId="0" fontId="46" fillId="0" borderId="19" xfId="0" applyFont="1" applyBorder="1" applyAlignment="1">
      <alignment horizontal="right" vertical="center"/>
    </xf>
    <xf numFmtId="0" fontId="46" fillId="0" borderId="0" xfId="0" applyFont="1" applyAlignment="1">
      <alignment horizontal="right" vertical="center"/>
    </xf>
    <xf numFmtId="0" fontId="49" fillId="7" borderId="26" xfId="0" applyFont="1" applyFill="1" applyBorder="1" applyAlignment="1" applyProtection="1">
      <alignment horizontal="center" vertical="center"/>
      <protection locked="0"/>
    </xf>
    <xf numFmtId="0" fontId="49" fillId="0" borderId="21" xfId="0" applyFont="1" applyBorder="1" applyAlignment="1" applyProtection="1">
      <alignment horizontal="center" vertical="center"/>
      <protection locked="0"/>
    </xf>
    <xf numFmtId="0" fontId="49" fillId="0" borderId="10" xfId="0"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18" fillId="5" borderId="5" xfId="0" applyFont="1" applyFill="1" applyBorder="1" applyAlignment="1">
      <alignment horizontal="center" vertical="center"/>
    </xf>
    <xf numFmtId="0" fontId="0" fillId="0" borderId="5" xfId="0" applyBorder="1" applyAlignment="1">
      <alignment horizontal="center" vertical="center"/>
    </xf>
    <xf numFmtId="0" fontId="18" fillId="5" borderId="0" xfId="0" applyFont="1" applyFill="1" applyAlignment="1">
      <alignment horizontal="center" vertical="center"/>
    </xf>
    <xf numFmtId="0" fontId="49" fillId="7" borderId="21" xfId="0" applyFont="1" applyFill="1" applyBorder="1" applyAlignment="1" applyProtection="1">
      <alignment horizontal="center" vertical="center"/>
      <protection locked="0"/>
    </xf>
    <xf numFmtId="0" fontId="49" fillId="7" borderId="10" xfId="0" applyFont="1" applyFill="1" applyBorder="1" applyAlignment="1" applyProtection="1">
      <alignment horizontal="center" vertical="center"/>
      <protection locked="0"/>
    </xf>
    <xf numFmtId="0" fontId="49" fillId="7" borderId="20" xfId="0" applyFont="1" applyFill="1" applyBorder="1" applyAlignment="1" applyProtection="1">
      <alignment horizontal="center" vertical="center"/>
      <protection locked="0"/>
    </xf>
    <xf numFmtId="0" fontId="18" fillId="2" borderId="0" xfId="0" applyFont="1" applyFill="1" applyAlignment="1">
      <alignment horizontal="center" vertical="center"/>
    </xf>
    <xf numFmtId="0" fontId="110" fillId="5" borderId="7" xfId="0" applyFont="1" applyFill="1" applyBorder="1" applyAlignment="1">
      <alignment horizontal="center" vertical="center"/>
    </xf>
    <xf numFmtId="0" fontId="110" fillId="5" borderId="0" xfId="0" applyFont="1" applyFill="1" applyAlignment="1">
      <alignment horizontal="center" vertical="center"/>
    </xf>
    <xf numFmtId="0" fontId="110" fillId="8" borderId="7" xfId="0" applyFont="1" applyFill="1" applyBorder="1" applyAlignment="1">
      <alignment horizontal="center" vertical="center"/>
    </xf>
    <xf numFmtId="0" fontId="110" fillId="8" borderId="0" xfId="0" applyFont="1" applyFill="1" applyAlignment="1">
      <alignment horizontal="center" vertical="center"/>
    </xf>
    <xf numFmtId="0" fontId="18" fillId="5" borderId="0" xfId="0" applyFont="1" applyFill="1" applyAlignment="1">
      <alignment horizontal="left" vertical="center"/>
    </xf>
    <xf numFmtId="0" fontId="43" fillId="0" borderId="0" xfId="0" applyFont="1" applyAlignment="1">
      <alignment horizontal="left" vertical="center"/>
    </xf>
    <xf numFmtId="0" fontId="18" fillId="8" borderId="0" xfId="0" applyFont="1" applyFill="1" applyAlignment="1">
      <alignment horizontal="left" vertical="center"/>
    </xf>
    <xf numFmtId="0" fontId="43" fillId="8" borderId="0" xfId="0" applyFont="1" applyFill="1" applyAlignment="1">
      <alignment horizontal="left" vertical="center"/>
    </xf>
    <xf numFmtId="0" fontId="18" fillId="8" borderId="0" xfId="0" applyFont="1" applyFill="1" applyAlignment="1">
      <alignment horizontal="center" vertical="center"/>
    </xf>
    <xf numFmtId="0" fontId="16" fillId="2" borderId="0" xfId="0" applyFont="1" applyFill="1" applyAlignment="1">
      <alignment horizontal="center" vertical="center"/>
    </xf>
    <xf numFmtId="0" fontId="16" fillId="8" borderId="0" xfId="0" applyFont="1" applyFill="1" applyAlignment="1">
      <alignment horizontal="center" vertical="center"/>
    </xf>
    <xf numFmtId="0" fontId="37" fillId="5" borderId="0" xfId="0" applyFont="1" applyFill="1" applyAlignment="1">
      <alignment horizontal="center" vertical="center"/>
    </xf>
    <xf numFmtId="0" fontId="37" fillId="8" borderId="0" xfId="0" applyFont="1" applyFill="1" applyAlignment="1">
      <alignment horizontal="center" vertical="center"/>
    </xf>
    <xf numFmtId="0" fontId="39" fillId="8" borderId="0" xfId="0" applyFont="1" applyFill="1" applyAlignment="1">
      <alignment horizontal="right" vertical="center"/>
    </xf>
    <xf numFmtId="0" fontId="46" fillId="8" borderId="19" xfId="0" applyFont="1" applyFill="1" applyBorder="1" applyAlignment="1">
      <alignment horizontal="right" vertical="center"/>
    </xf>
    <xf numFmtId="0" fontId="46" fillId="8" borderId="0" xfId="0" applyFont="1" applyFill="1" applyAlignment="1">
      <alignment horizontal="right" vertical="center"/>
    </xf>
    <xf numFmtId="0" fontId="18" fillId="8" borderId="5" xfId="0" applyFont="1" applyFill="1" applyBorder="1" applyAlignment="1">
      <alignment horizontal="center" vertical="center"/>
    </xf>
    <xf numFmtId="0" fontId="0" fillId="8" borderId="5" xfId="0" applyFill="1" applyBorder="1" applyAlignment="1">
      <alignment horizontal="center" vertical="center"/>
    </xf>
    <xf numFmtId="0" fontId="18" fillId="5" borderId="0" xfId="0" applyFont="1" applyFill="1" applyAlignment="1">
      <alignment horizontal="left" vertical="center" wrapText="1"/>
    </xf>
    <xf numFmtId="0" fontId="43" fillId="0" borderId="0" xfId="0" applyFont="1" applyAlignment="1">
      <alignment horizontal="left" vertical="center" wrapText="1"/>
    </xf>
    <xf numFmtId="0" fontId="18" fillId="8" borderId="0" xfId="0" applyFont="1" applyFill="1" applyAlignment="1">
      <alignment horizontal="left" vertical="center" wrapText="1"/>
    </xf>
    <xf numFmtId="0" fontId="43" fillId="8" borderId="0" xfId="0" applyFont="1" applyFill="1" applyAlignment="1">
      <alignment horizontal="left" vertical="center" wrapText="1"/>
    </xf>
    <xf numFmtId="0" fontId="55" fillId="5" borderId="0" xfId="5" applyFill="1" applyProtection="1">
      <alignment vertical="center"/>
      <protection locked="0"/>
    </xf>
    <xf numFmtId="0" fontId="0" fillId="5" borderId="0" xfId="0" applyFill="1" applyProtection="1">
      <alignment vertical="center"/>
      <protection locked="0"/>
    </xf>
    <xf numFmtId="0" fontId="55" fillId="8" borderId="0" xfId="5" applyFill="1" applyProtection="1">
      <alignment vertical="center"/>
      <protection locked="0"/>
    </xf>
    <xf numFmtId="0" fontId="0" fillId="8" borderId="0" xfId="0" applyFill="1" applyProtection="1">
      <alignment vertical="center"/>
      <protection locked="0"/>
    </xf>
    <xf numFmtId="0" fontId="18" fillId="6" borderId="46" xfId="0" applyFont="1" applyFill="1" applyBorder="1" applyAlignment="1">
      <alignment horizontal="center" vertical="center"/>
    </xf>
    <xf numFmtId="0" fontId="18" fillId="6" borderId="30" xfId="0" applyFont="1" applyFill="1" applyBorder="1" applyAlignment="1">
      <alignment horizontal="center" vertical="center"/>
    </xf>
    <xf numFmtId="0" fontId="18" fillId="6" borderId="29" xfId="0" applyFont="1" applyFill="1" applyBorder="1" applyAlignment="1">
      <alignment horizontal="center" vertical="center"/>
    </xf>
    <xf numFmtId="0" fontId="18" fillId="6" borderId="31" xfId="0" applyFont="1" applyFill="1" applyBorder="1" applyAlignment="1">
      <alignment horizontal="center" vertical="center"/>
    </xf>
    <xf numFmtId="0" fontId="18" fillId="0" borderId="46" xfId="0" applyFont="1" applyBorder="1" applyAlignment="1">
      <alignment horizontal="center" vertical="center"/>
    </xf>
    <xf numFmtId="0" fontId="59" fillId="6" borderId="30" xfId="0" applyFont="1" applyFill="1" applyBorder="1" applyAlignment="1">
      <alignment horizontal="left" vertical="center"/>
    </xf>
    <xf numFmtId="0" fontId="59" fillId="6" borderId="29" xfId="0" applyFont="1" applyFill="1" applyBorder="1" applyAlignment="1">
      <alignment horizontal="left" vertical="center"/>
    </xf>
    <xf numFmtId="0" fontId="59" fillId="6" borderId="31" xfId="0" applyFont="1" applyFill="1" applyBorder="1" applyAlignment="1">
      <alignment horizontal="left" vertical="center"/>
    </xf>
    <xf numFmtId="0" fontId="18" fillId="6" borderId="30" xfId="0" applyFont="1" applyFill="1" applyBorder="1" applyAlignment="1">
      <alignment horizontal="center" vertical="center" shrinkToFit="1"/>
    </xf>
    <xf numFmtId="0" fontId="18" fillId="6" borderId="29" xfId="0" applyFont="1" applyFill="1" applyBorder="1" applyAlignment="1">
      <alignment horizontal="center" vertical="center" shrinkToFit="1"/>
    </xf>
    <xf numFmtId="0" fontId="18" fillId="6" borderId="31" xfId="0" applyFont="1" applyFill="1" applyBorder="1" applyAlignment="1">
      <alignment horizontal="center" vertical="center" shrinkToFit="1"/>
    </xf>
    <xf numFmtId="3" fontId="18" fillId="6" borderId="30" xfId="0" applyNumberFormat="1" applyFont="1" applyFill="1" applyBorder="1" applyAlignment="1">
      <alignment horizontal="center" vertical="center"/>
    </xf>
    <xf numFmtId="3" fontId="18" fillId="6" borderId="29" xfId="0" applyNumberFormat="1" applyFont="1" applyFill="1" applyBorder="1" applyAlignment="1">
      <alignment horizontal="center" vertical="center"/>
    </xf>
    <xf numFmtId="3" fontId="18" fillId="6" borderId="31" xfId="0" applyNumberFormat="1" applyFont="1" applyFill="1" applyBorder="1" applyAlignment="1">
      <alignment horizontal="center" vertical="center"/>
    </xf>
    <xf numFmtId="49" fontId="24" fillId="7" borderId="30" xfId="0" applyNumberFormat="1" applyFont="1" applyFill="1" applyBorder="1" applyAlignment="1" applyProtection="1">
      <alignment horizontal="center" vertical="center"/>
      <protection locked="0"/>
    </xf>
    <xf numFmtId="49" fontId="24" fillId="7" borderId="29" xfId="0" applyNumberFormat="1" applyFont="1" applyFill="1" applyBorder="1" applyAlignment="1" applyProtection="1">
      <alignment horizontal="center" vertical="center"/>
      <protection locked="0"/>
    </xf>
    <xf numFmtId="0" fontId="18" fillId="8" borderId="30" xfId="0" applyFont="1" applyFill="1" applyBorder="1" applyAlignment="1" applyProtection="1">
      <alignment horizontal="center" vertical="center"/>
      <protection locked="0"/>
    </xf>
    <xf numFmtId="0" fontId="18" fillId="8" borderId="29" xfId="0" applyFont="1" applyFill="1" applyBorder="1" applyAlignment="1" applyProtection="1">
      <alignment horizontal="center" vertical="center"/>
      <protection locked="0"/>
    </xf>
    <xf numFmtId="0" fontId="18" fillId="6" borderId="17" xfId="0" applyFont="1" applyFill="1" applyBorder="1" applyAlignment="1">
      <alignment horizontal="center" vertical="center" shrinkToFit="1"/>
    </xf>
    <xf numFmtId="0" fontId="19" fillId="6" borderId="7" xfId="0" applyFont="1" applyFill="1" applyBorder="1" applyAlignment="1">
      <alignment horizontal="center" vertical="center" wrapText="1"/>
    </xf>
    <xf numFmtId="0" fontId="19" fillId="6" borderId="0" xfId="0" applyFont="1" applyFill="1" applyAlignment="1">
      <alignment horizontal="center" vertical="center" wrapText="1"/>
    </xf>
    <xf numFmtId="0" fontId="19" fillId="6" borderId="23"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24" fillId="7" borderId="30" xfId="0" applyFont="1" applyFill="1" applyBorder="1" applyAlignment="1" applyProtection="1">
      <alignment horizontal="left" vertical="center" shrinkToFit="1"/>
      <protection locked="0"/>
    </xf>
    <xf numFmtId="0" fontId="24" fillId="7" borderId="29" xfId="0" applyFont="1" applyFill="1" applyBorder="1" applyAlignment="1" applyProtection="1">
      <alignment horizontal="left" vertical="center" shrinkToFit="1"/>
      <protection locked="0"/>
    </xf>
    <xf numFmtId="0" fontId="24" fillId="7" borderId="36" xfId="0" applyFont="1" applyFill="1" applyBorder="1" applyAlignment="1" applyProtection="1">
      <alignment horizontal="left" vertical="center" shrinkToFit="1"/>
      <protection locked="0"/>
    </xf>
    <xf numFmtId="0" fontId="24" fillId="7" borderId="0" xfId="0" applyFont="1" applyFill="1" applyAlignment="1" applyProtection="1">
      <alignment horizontal="left" vertical="center" shrinkToFit="1"/>
      <protection locked="0"/>
    </xf>
    <xf numFmtId="0" fontId="24" fillId="7" borderId="19" xfId="0" applyFont="1" applyFill="1" applyBorder="1" applyAlignment="1" applyProtection="1">
      <alignment horizontal="left" vertical="center" shrinkToFit="1"/>
      <protection locked="0"/>
    </xf>
    <xf numFmtId="0" fontId="24" fillId="7" borderId="42" xfId="0" applyFont="1" applyFill="1" applyBorder="1" applyAlignment="1" applyProtection="1">
      <alignment horizontal="left" vertical="center" shrinkToFit="1"/>
      <protection locked="0"/>
    </xf>
    <xf numFmtId="0" fontId="24" fillId="7" borderId="43" xfId="0" applyFont="1" applyFill="1" applyBorder="1" applyAlignment="1" applyProtection="1">
      <alignment horizontal="left" vertical="center" shrinkToFit="1"/>
      <protection locked="0"/>
    </xf>
    <xf numFmtId="0" fontId="18" fillId="6" borderId="42" xfId="0" applyFont="1" applyFill="1" applyBorder="1" applyAlignment="1">
      <alignment horizontal="center" vertical="center" shrinkToFit="1"/>
    </xf>
    <xf numFmtId="0" fontId="18" fillId="6" borderId="36" xfId="0" applyFont="1" applyFill="1" applyBorder="1" applyAlignment="1">
      <alignment horizontal="center" vertical="center" shrinkToFit="1"/>
    </xf>
    <xf numFmtId="0" fontId="16" fillId="6" borderId="26" xfId="0" applyFont="1" applyFill="1" applyBorder="1" applyAlignment="1">
      <alignment horizontal="center" wrapText="1"/>
    </xf>
    <xf numFmtId="0" fontId="16" fillId="6" borderId="22" xfId="0" applyFont="1" applyFill="1" applyBorder="1" applyAlignment="1">
      <alignment horizontal="center" wrapText="1"/>
    </xf>
    <xf numFmtId="0" fontId="16" fillId="6" borderId="7" xfId="0" applyFont="1" applyFill="1" applyBorder="1" applyAlignment="1">
      <alignment horizontal="center" wrapText="1"/>
    </xf>
    <xf numFmtId="0" fontId="16" fillId="6" borderId="0" xfId="0" applyFont="1" applyFill="1" applyAlignment="1">
      <alignment horizontal="center" wrapText="1"/>
    </xf>
    <xf numFmtId="0" fontId="24" fillId="7" borderId="41" xfId="0" applyFont="1" applyFill="1" applyBorder="1" applyAlignment="1" applyProtection="1">
      <alignment horizontal="left" vertical="center" shrinkToFit="1"/>
      <protection locked="0"/>
    </xf>
    <xf numFmtId="0" fontId="24" fillId="7" borderId="22" xfId="0" applyFont="1" applyFill="1" applyBorder="1" applyAlignment="1" applyProtection="1">
      <alignment horizontal="left" vertical="center" shrinkToFit="1"/>
      <protection locked="0"/>
    </xf>
    <xf numFmtId="0" fontId="24" fillId="7" borderId="21" xfId="0" applyFont="1" applyFill="1" applyBorder="1" applyAlignment="1" applyProtection="1">
      <alignment horizontal="left" vertical="center" shrinkToFit="1"/>
      <protection locked="0"/>
    </xf>
    <xf numFmtId="0" fontId="17" fillId="6" borderId="29" xfId="0" applyFont="1" applyFill="1" applyBorder="1" applyAlignment="1">
      <alignment horizontal="center" vertical="center" shrinkToFit="1"/>
    </xf>
    <xf numFmtId="0" fontId="17" fillId="6" borderId="31" xfId="0" applyFont="1" applyFill="1" applyBorder="1" applyAlignment="1">
      <alignment horizontal="center" vertical="center" shrinkToFit="1"/>
    </xf>
    <xf numFmtId="0" fontId="18" fillId="11" borderId="30" xfId="0" applyFont="1" applyFill="1" applyBorder="1" applyAlignment="1" applyProtection="1">
      <alignment horizontal="center" vertical="center"/>
      <protection locked="0"/>
    </xf>
    <xf numFmtId="0" fontId="18" fillId="11" borderId="29" xfId="0" applyFont="1" applyFill="1" applyBorder="1" applyAlignment="1" applyProtection="1">
      <alignment horizontal="center" vertical="center"/>
      <protection locked="0"/>
    </xf>
    <xf numFmtId="0" fontId="18" fillId="0" borderId="30" xfId="0" applyFont="1" applyBorder="1" applyAlignment="1" applyProtection="1">
      <alignment horizontal="left" vertical="center"/>
      <protection locked="0"/>
    </xf>
    <xf numFmtId="0" fontId="18" fillId="0" borderId="29" xfId="0" applyFont="1" applyBorder="1" applyAlignment="1" applyProtection="1">
      <alignment horizontal="left" vertical="center"/>
      <protection locked="0"/>
    </xf>
    <xf numFmtId="0" fontId="18" fillId="0" borderId="17" xfId="0" applyFont="1" applyBorder="1" applyAlignment="1" applyProtection="1">
      <alignment horizontal="left" vertical="center"/>
      <protection locked="0"/>
    </xf>
    <xf numFmtId="49" fontId="24" fillId="7" borderId="42" xfId="0" applyNumberFormat="1" applyFont="1" applyFill="1" applyBorder="1" applyAlignment="1" applyProtection="1">
      <alignment horizontal="left" vertical="center" shrinkToFit="1"/>
      <protection locked="0"/>
    </xf>
    <xf numFmtId="49" fontId="24" fillId="7" borderId="36" xfId="0" applyNumberFormat="1" applyFont="1" applyFill="1" applyBorder="1" applyAlignment="1" applyProtection="1">
      <alignment horizontal="left" vertical="center" shrinkToFit="1"/>
      <protection locked="0"/>
    </xf>
    <xf numFmtId="49" fontId="24" fillId="7" borderId="29" xfId="0" applyNumberFormat="1" applyFont="1" applyFill="1" applyBorder="1" applyAlignment="1" applyProtection="1">
      <alignment horizontal="left" vertical="center" shrinkToFit="1"/>
      <protection locked="0"/>
    </xf>
    <xf numFmtId="0" fontId="18" fillId="6" borderId="30" xfId="0" applyFont="1" applyFill="1" applyBorder="1" applyAlignment="1">
      <alignment vertical="center" shrinkToFit="1"/>
    </xf>
    <xf numFmtId="0" fontId="23" fillId="0" borderId="29" xfId="0" applyFont="1" applyBorder="1" applyAlignment="1">
      <alignment vertical="center" shrinkToFit="1"/>
    </xf>
    <xf numFmtId="0" fontId="23" fillId="0" borderId="31" xfId="0" applyFont="1" applyBorder="1" applyAlignment="1">
      <alignment vertical="center" shrinkToFit="1"/>
    </xf>
    <xf numFmtId="0" fontId="18" fillId="7" borderId="48" xfId="0" applyFont="1" applyFill="1" applyBorder="1" applyAlignment="1" applyProtection="1">
      <alignment horizontal="left" vertical="center" shrinkToFit="1"/>
      <protection locked="0"/>
    </xf>
    <xf numFmtId="0" fontId="18" fillId="7" borderId="49" xfId="0" applyFont="1" applyFill="1" applyBorder="1" applyAlignment="1" applyProtection="1">
      <alignment horizontal="left" vertical="center" shrinkToFit="1"/>
      <protection locked="0"/>
    </xf>
    <xf numFmtId="0" fontId="18" fillId="7" borderId="52" xfId="0" applyFont="1" applyFill="1" applyBorder="1" applyAlignment="1" applyProtection="1">
      <alignment horizontal="left" vertical="center" shrinkToFit="1"/>
      <protection locked="0"/>
    </xf>
    <xf numFmtId="0" fontId="24" fillId="7" borderId="38" xfId="1" applyNumberFormat="1" applyFont="1" applyFill="1" applyBorder="1" applyAlignment="1" applyProtection="1">
      <alignment horizontal="center" vertical="center" shrinkToFit="1"/>
      <protection locked="0"/>
    </xf>
    <xf numFmtId="0" fontId="24" fillId="7" borderId="34" xfId="1" applyNumberFormat="1" applyFont="1" applyFill="1" applyBorder="1" applyAlignment="1" applyProtection="1">
      <alignment horizontal="center" vertical="center" shrinkToFit="1"/>
      <protection locked="0"/>
    </xf>
    <xf numFmtId="0" fontId="24" fillId="7" borderId="35" xfId="1" applyNumberFormat="1" applyFont="1" applyFill="1" applyBorder="1" applyAlignment="1" applyProtection="1">
      <alignment horizontal="center" vertical="center" shrinkToFit="1"/>
      <protection locked="0"/>
    </xf>
    <xf numFmtId="0" fontId="16" fillId="6" borderId="53" xfId="0" applyFont="1" applyFill="1" applyBorder="1" applyAlignment="1">
      <alignment horizontal="center" vertical="center"/>
    </xf>
    <xf numFmtId="0" fontId="16" fillId="6" borderId="54" xfId="0" applyFont="1" applyFill="1" applyBorder="1" applyAlignment="1">
      <alignment horizontal="center" vertical="center"/>
    </xf>
    <xf numFmtId="0" fontId="16" fillId="6" borderId="7" xfId="0" applyFont="1" applyFill="1" applyBorder="1" applyAlignment="1">
      <alignment horizontal="center" vertical="center"/>
    </xf>
    <xf numFmtId="0" fontId="16" fillId="6" borderId="0" xfId="0" applyFont="1" applyFill="1" applyAlignment="1">
      <alignment horizontal="center" vertical="center"/>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24" fillId="7" borderId="17" xfId="0" applyFont="1" applyFill="1" applyBorder="1" applyAlignment="1" applyProtection="1">
      <alignment horizontal="left" vertical="center" shrinkToFit="1"/>
      <protection locked="0"/>
    </xf>
    <xf numFmtId="0" fontId="24" fillId="7" borderId="48" xfId="0" applyFont="1" applyFill="1" applyBorder="1" applyAlignment="1" applyProtection="1">
      <alignment horizontal="left" vertical="center" shrinkToFit="1"/>
      <protection locked="0"/>
    </xf>
    <xf numFmtId="0" fontId="24" fillId="7" borderId="49" xfId="0" applyFont="1" applyFill="1" applyBorder="1" applyAlignment="1" applyProtection="1">
      <alignment horizontal="left" vertical="center" shrinkToFit="1"/>
      <protection locked="0"/>
    </xf>
    <xf numFmtId="0" fontId="24" fillId="7" borderId="52" xfId="0" applyFont="1" applyFill="1" applyBorder="1" applyAlignment="1" applyProtection="1">
      <alignment horizontal="left" vertical="center" shrinkToFit="1"/>
      <protection locked="0"/>
    </xf>
    <xf numFmtId="0" fontId="18" fillId="6" borderId="42" xfId="0" applyFont="1" applyFill="1" applyBorder="1" applyAlignment="1">
      <alignment horizontal="center" vertical="center"/>
    </xf>
    <xf numFmtId="0" fontId="18" fillId="6" borderId="43" xfId="0" applyFont="1" applyFill="1" applyBorder="1" applyAlignment="1">
      <alignment horizontal="center" vertical="center"/>
    </xf>
    <xf numFmtId="49" fontId="24" fillId="7" borderId="42" xfId="0" applyNumberFormat="1" applyFont="1" applyFill="1" applyBorder="1" applyAlignment="1" applyProtection="1">
      <alignment horizontal="center" vertical="center"/>
      <protection locked="0"/>
    </xf>
    <xf numFmtId="49" fontId="24" fillId="7" borderId="36" xfId="0" applyNumberFormat="1" applyFont="1" applyFill="1" applyBorder="1" applyAlignment="1" applyProtection="1">
      <alignment horizontal="center" vertical="center"/>
      <protection locked="0"/>
    </xf>
    <xf numFmtId="0" fontId="18" fillId="0" borderId="30" xfId="1" applyNumberFormat="1" applyFont="1" applyFill="1" applyBorder="1" applyAlignment="1" applyProtection="1">
      <alignment horizontal="center" vertical="center"/>
      <protection locked="0"/>
    </xf>
    <xf numFmtId="0" fontId="18" fillId="0" borderId="29" xfId="1" applyNumberFormat="1" applyFont="1" applyFill="1" applyBorder="1" applyAlignment="1" applyProtection="1">
      <alignment horizontal="center" vertical="center"/>
      <protection locked="0"/>
    </xf>
    <xf numFmtId="0" fontId="18" fillId="0" borderId="31" xfId="1" applyNumberFormat="1" applyFont="1" applyFill="1" applyBorder="1" applyAlignment="1" applyProtection="1">
      <alignment horizontal="center" vertical="center"/>
      <protection locked="0"/>
    </xf>
    <xf numFmtId="0" fontId="18" fillId="6" borderId="30" xfId="1" applyNumberFormat="1" applyFont="1" applyFill="1" applyBorder="1" applyAlignment="1" applyProtection="1">
      <alignment horizontal="center" vertical="center"/>
      <protection locked="0"/>
    </xf>
    <xf numFmtId="0" fontId="18" fillId="6" borderId="31" xfId="1" applyNumberFormat="1" applyFont="1" applyFill="1" applyBorder="1" applyAlignment="1" applyProtection="1">
      <alignment horizontal="center" vertical="center"/>
      <protection locked="0"/>
    </xf>
    <xf numFmtId="0" fontId="18" fillId="6" borderId="36" xfId="0" applyFont="1" applyFill="1" applyBorder="1" applyAlignment="1">
      <alignment horizontal="center" vertical="center"/>
    </xf>
    <xf numFmtId="0" fontId="18" fillId="6" borderId="65" xfId="0" applyFont="1" applyFill="1" applyBorder="1" applyAlignment="1">
      <alignment horizontal="center" vertical="center"/>
    </xf>
    <xf numFmtId="0" fontId="18" fillId="6" borderId="11" xfId="0" applyFont="1" applyFill="1" applyBorder="1" applyAlignment="1">
      <alignment horizontal="center" vertical="center"/>
    </xf>
    <xf numFmtId="0" fontId="18" fillId="7" borderId="30" xfId="0" applyFont="1" applyFill="1" applyBorder="1" applyAlignment="1">
      <alignment horizontal="left" vertical="center" shrinkToFit="1"/>
    </xf>
    <xf numFmtId="0" fontId="18" fillId="7" borderId="29" xfId="0" applyFont="1" applyFill="1" applyBorder="1" applyAlignment="1">
      <alignment horizontal="left" vertical="center" shrinkToFit="1"/>
    </xf>
    <xf numFmtId="0" fontId="18" fillId="7" borderId="17" xfId="0" applyFont="1" applyFill="1" applyBorder="1" applyAlignment="1">
      <alignment horizontal="left" vertical="center" shrinkToFit="1"/>
    </xf>
    <xf numFmtId="0" fontId="18" fillId="7" borderId="25" xfId="0" applyFont="1" applyFill="1" applyBorder="1" applyAlignment="1" applyProtection="1">
      <alignment horizontal="left" vertical="center" shrinkToFit="1"/>
      <protection locked="0"/>
    </xf>
    <xf numFmtId="38" fontId="18" fillId="6" borderId="42" xfId="1" applyFont="1" applyFill="1" applyBorder="1" applyAlignment="1" applyProtection="1">
      <alignment horizontal="center" vertical="center"/>
      <protection locked="0"/>
    </xf>
    <xf numFmtId="38" fontId="18" fillId="6" borderId="43" xfId="1" applyFont="1" applyFill="1" applyBorder="1" applyAlignment="1" applyProtection="1">
      <alignment horizontal="center" vertical="center"/>
      <protection locked="0"/>
    </xf>
    <xf numFmtId="0" fontId="24" fillId="7" borderId="30" xfId="0" applyFont="1" applyFill="1" applyBorder="1" applyAlignment="1" applyProtection="1">
      <alignment horizontal="center" vertical="center" shrinkToFit="1"/>
      <protection locked="0"/>
    </xf>
    <xf numFmtId="0" fontId="24" fillId="7" borderId="29" xfId="0" applyFont="1" applyFill="1" applyBorder="1" applyAlignment="1" applyProtection="1">
      <alignment horizontal="center" vertical="center" shrinkToFit="1"/>
      <protection locked="0"/>
    </xf>
    <xf numFmtId="0" fontId="24" fillId="7" borderId="31" xfId="0" applyFont="1" applyFill="1" applyBorder="1" applyAlignment="1" applyProtection="1">
      <alignment horizontal="center" vertical="center" shrinkToFit="1"/>
      <protection locked="0"/>
    </xf>
    <xf numFmtId="0" fontId="18" fillId="7" borderId="48" xfId="0" applyFont="1" applyFill="1" applyBorder="1" applyAlignment="1">
      <alignment horizontal="left" vertical="center" shrinkToFit="1"/>
    </xf>
    <xf numFmtId="0" fontId="18" fillId="7" borderId="49" xfId="0" applyFont="1" applyFill="1" applyBorder="1" applyAlignment="1">
      <alignment horizontal="left" vertical="center" shrinkToFit="1"/>
    </xf>
    <xf numFmtId="0" fontId="18" fillId="7" borderId="52" xfId="0" applyFont="1" applyFill="1" applyBorder="1" applyAlignment="1">
      <alignment horizontal="left" vertical="center" shrinkToFit="1"/>
    </xf>
    <xf numFmtId="0" fontId="23" fillId="0" borderId="29" xfId="0" applyFont="1" applyBorder="1" applyAlignment="1">
      <alignment horizontal="center" vertical="center" shrinkToFit="1"/>
    </xf>
    <xf numFmtId="0" fontId="23" fillId="0" borderId="31" xfId="0" applyFont="1" applyBorder="1" applyAlignment="1">
      <alignment horizontal="center" vertical="center" shrinkToFit="1"/>
    </xf>
    <xf numFmtId="0" fontId="18" fillId="7" borderId="28" xfId="0" applyFont="1" applyFill="1" applyBorder="1" applyAlignment="1" applyProtection="1">
      <alignment horizontal="center" vertical="center" shrinkToFit="1"/>
      <protection locked="0"/>
    </xf>
    <xf numFmtId="0" fontId="18" fillId="7" borderId="1" xfId="0" applyFont="1" applyFill="1" applyBorder="1" applyAlignment="1" applyProtection="1">
      <alignment horizontal="center" vertical="center" shrinkToFit="1"/>
      <protection locked="0"/>
    </xf>
    <xf numFmtId="49" fontId="24" fillId="7" borderId="31" xfId="0" applyNumberFormat="1" applyFont="1" applyFill="1" applyBorder="1" applyAlignment="1" applyProtection="1">
      <alignment horizontal="center" vertical="center"/>
      <protection locked="0"/>
    </xf>
    <xf numFmtId="0" fontId="18" fillId="7" borderId="85" xfId="0" applyFont="1" applyFill="1" applyBorder="1" applyAlignment="1">
      <alignment horizontal="left" vertical="center"/>
    </xf>
    <xf numFmtId="0" fontId="18" fillId="7" borderId="86" xfId="0" applyFont="1" applyFill="1" applyBorder="1" applyAlignment="1">
      <alignment horizontal="left" vertical="center"/>
    </xf>
    <xf numFmtId="0" fontId="18" fillId="7" borderId="87" xfId="0" applyFont="1" applyFill="1" applyBorder="1" applyAlignment="1">
      <alignment horizontal="left" vertical="center"/>
    </xf>
    <xf numFmtId="0" fontId="16" fillId="13" borderId="0" xfId="0" applyFont="1" applyFill="1" applyAlignment="1">
      <alignment horizontal="center" vertical="center"/>
    </xf>
    <xf numFmtId="0" fontId="24" fillId="7" borderId="30" xfId="1" applyNumberFormat="1" applyFont="1" applyFill="1" applyBorder="1" applyAlignment="1" applyProtection="1">
      <alignment horizontal="center" vertical="center"/>
      <protection locked="0"/>
    </xf>
    <xf numFmtId="0" fontId="24" fillId="7" borderId="29" xfId="1" applyNumberFormat="1" applyFont="1" applyFill="1" applyBorder="1" applyAlignment="1" applyProtection="1">
      <alignment horizontal="center" vertical="center"/>
      <protection locked="0"/>
    </xf>
    <xf numFmtId="0" fontId="24" fillId="7" borderId="17" xfId="1" applyNumberFormat="1" applyFont="1" applyFill="1" applyBorder="1" applyAlignment="1" applyProtection="1">
      <alignment horizontal="center" vertical="center"/>
      <protection locked="0"/>
    </xf>
    <xf numFmtId="0" fontId="18" fillId="7" borderId="0" xfId="0" applyFont="1" applyFill="1" applyAlignment="1" applyProtection="1">
      <alignment horizontal="left" vertical="center"/>
      <protection locked="0"/>
    </xf>
    <xf numFmtId="49" fontId="24" fillId="7" borderId="32" xfId="0" applyNumberFormat="1" applyFont="1" applyFill="1" applyBorder="1" applyAlignment="1" applyProtection="1">
      <alignment horizontal="left" vertical="center" shrinkToFit="1"/>
      <protection locked="0"/>
    </xf>
    <xf numFmtId="49" fontId="24" fillId="7" borderId="25" xfId="0" applyNumberFormat="1" applyFont="1" applyFill="1" applyBorder="1" applyAlignment="1" applyProtection="1">
      <alignment horizontal="left" vertical="center" shrinkToFit="1"/>
      <protection locked="0"/>
    </xf>
    <xf numFmtId="49" fontId="24" fillId="7" borderId="33" xfId="0" applyNumberFormat="1" applyFont="1" applyFill="1" applyBorder="1" applyAlignment="1" applyProtection="1">
      <alignment horizontal="left" vertical="center" shrinkToFit="1"/>
      <protection locked="0"/>
    </xf>
    <xf numFmtId="0" fontId="18" fillId="6" borderId="32" xfId="0" applyFont="1" applyFill="1" applyBorder="1" applyAlignment="1">
      <alignment vertical="center" shrinkToFit="1"/>
    </xf>
    <xf numFmtId="0" fontId="23" fillId="0" borderId="25" xfId="0" applyFont="1" applyBorder="1" applyAlignment="1">
      <alignment vertical="center" shrinkToFit="1"/>
    </xf>
    <xf numFmtId="0" fontId="23" fillId="0" borderId="33" xfId="0" applyFont="1" applyBorder="1" applyAlignment="1">
      <alignment vertical="center" shrinkToFit="1"/>
    </xf>
    <xf numFmtId="0" fontId="0" fillId="7" borderId="32" xfId="5" applyFont="1" applyFill="1" applyBorder="1" applyAlignment="1" applyProtection="1">
      <alignment horizontal="left" vertical="center" shrinkToFit="1"/>
      <protection locked="0"/>
    </xf>
    <xf numFmtId="0" fontId="24" fillId="7" borderId="25" xfId="0" applyFont="1" applyFill="1" applyBorder="1" applyAlignment="1" applyProtection="1">
      <alignment horizontal="left" vertical="center" shrinkToFit="1"/>
      <protection locked="0"/>
    </xf>
    <xf numFmtId="0" fontId="24" fillId="7" borderId="18" xfId="0" applyFont="1" applyFill="1" applyBorder="1" applyAlignment="1" applyProtection="1">
      <alignment horizontal="left" vertical="center" shrinkToFit="1"/>
      <protection locked="0"/>
    </xf>
    <xf numFmtId="0" fontId="19" fillId="6" borderId="10"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87" fillId="2" borderId="22" xfId="4" applyFont="1" applyFill="1" applyBorder="1" applyAlignment="1">
      <alignment horizontal="center" vertical="center" wrapText="1"/>
    </xf>
    <xf numFmtId="0" fontId="87" fillId="2" borderId="21" xfId="4" applyFont="1" applyFill="1" applyBorder="1" applyAlignment="1">
      <alignment horizontal="center" vertical="center" wrapText="1"/>
    </xf>
    <xf numFmtId="0" fontId="87" fillId="8" borderId="22" xfId="4" applyFont="1" applyFill="1" applyBorder="1" applyAlignment="1">
      <alignment horizontal="center" vertical="center" wrapText="1"/>
    </xf>
    <xf numFmtId="0" fontId="87" fillId="8" borderId="21" xfId="4" applyFont="1" applyFill="1" applyBorder="1" applyAlignment="1">
      <alignment horizontal="center" vertical="center" wrapText="1"/>
    </xf>
    <xf numFmtId="0" fontId="4" fillId="12" borderId="55" xfId="4" applyFont="1" applyFill="1" applyBorder="1" applyAlignment="1">
      <alignment horizontal="center" vertical="center"/>
    </xf>
    <xf numFmtId="0" fontId="3" fillId="13" borderId="0" xfId="4" applyFont="1" applyFill="1" applyAlignment="1">
      <alignment horizontal="center" vertical="center"/>
    </xf>
    <xf numFmtId="0" fontId="4" fillId="12" borderId="26" xfId="4" applyFont="1" applyFill="1" applyBorder="1" applyAlignment="1">
      <alignment horizontal="center" vertical="center"/>
    </xf>
    <xf numFmtId="0" fontId="4" fillId="12" borderId="22" xfId="4" applyFont="1" applyFill="1" applyBorder="1" applyAlignment="1">
      <alignment horizontal="center" vertical="center"/>
    </xf>
    <xf numFmtId="0" fontId="4" fillId="12" borderId="21" xfId="4" applyFont="1" applyFill="1" applyBorder="1" applyAlignment="1">
      <alignment horizontal="center" vertical="center"/>
    </xf>
    <xf numFmtId="0" fontId="4" fillId="19" borderId="12" xfId="4"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91" fillId="12" borderId="60" xfId="4" applyFont="1" applyFill="1" applyBorder="1" applyAlignment="1">
      <alignment vertical="center" shrinkToFit="1"/>
    </xf>
    <xf numFmtId="0" fontId="91" fillId="12" borderId="61" xfId="4" applyFont="1" applyFill="1" applyBorder="1" applyAlignment="1">
      <alignment vertical="center" shrinkToFit="1"/>
    </xf>
    <xf numFmtId="0" fontId="91" fillId="12" borderId="62" xfId="4" applyFont="1" applyFill="1" applyBorder="1" applyAlignment="1">
      <alignment vertical="center" shrinkToFit="1"/>
    </xf>
    <xf numFmtId="0" fontId="4" fillId="19" borderId="12" xfId="4" applyFont="1" applyFill="1" applyBorder="1" applyAlignment="1">
      <alignment vertical="center" shrinkToFit="1"/>
    </xf>
    <xf numFmtId="0" fontId="4" fillId="19" borderId="8" xfId="4" applyFont="1" applyFill="1" applyBorder="1" applyAlignment="1">
      <alignment vertical="center" shrinkToFit="1"/>
    </xf>
    <xf numFmtId="0" fontId="4" fillId="19" borderId="9" xfId="4" applyFont="1" applyFill="1" applyBorder="1" applyAlignment="1">
      <alignment vertical="center" shrinkToFit="1"/>
    </xf>
    <xf numFmtId="0" fontId="4" fillId="12" borderId="10" xfId="4" applyFont="1" applyFill="1" applyBorder="1" applyAlignment="1">
      <alignment vertical="center" shrinkToFit="1"/>
    </xf>
    <xf numFmtId="0" fontId="4" fillId="12" borderId="11" xfId="4" applyFont="1" applyFill="1" applyBorder="1" applyAlignment="1">
      <alignment vertical="center" shrinkToFit="1"/>
    </xf>
    <xf numFmtId="0" fontId="4" fillId="12" borderId="20" xfId="4" applyFont="1" applyFill="1" applyBorder="1" applyAlignment="1">
      <alignment vertical="center" shrinkToFit="1"/>
    </xf>
    <xf numFmtId="0" fontId="3" fillId="12" borderId="12" xfId="4" applyFont="1" applyFill="1" applyBorder="1" applyAlignment="1">
      <alignment horizontal="center" vertical="center"/>
    </xf>
    <xf numFmtId="0" fontId="3" fillId="12" borderId="9" xfId="4" applyFont="1" applyFill="1" applyBorder="1" applyAlignment="1">
      <alignment horizontal="center" vertical="center"/>
    </xf>
    <xf numFmtId="0" fontId="4" fillId="19" borderId="9" xfId="4" applyFont="1" applyFill="1" applyBorder="1" applyAlignment="1">
      <alignment horizontal="center" vertical="center"/>
    </xf>
    <xf numFmtId="0" fontId="4" fillId="19" borderId="22" xfId="4" applyFont="1" applyFill="1" applyBorder="1" applyAlignment="1">
      <alignment horizontal="center" vertical="center" wrapText="1"/>
    </xf>
    <xf numFmtId="0" fontId="0" fillId="0" borderId="21" xfId="0" applyBorder="1" applyAlignment="1">
      <alignment horizontal="center" vertical="center" wrapText="1"/>
    </xf>
    <xf numFmtId="0" fontId="0" fillId="0" borderId="11" xfId="0" applyBorder="1" applyAlignment="1">
      <alignment horizontal="center" vertical="center" wrapText="1"/>
    </xf>
    <xf numFmtId="0" fontId="0" fillId="0" borderId="20" xfId="0" applyBorder="1" applyAlignment="1">
      <alignment horizontal="center" vertical="center" wrapText="1"/>
    </xf>
    <xf numFmtId="0" fontId="3" fillId="12" borderId="3" xfId="4" applyFont="1" applyFill="1" applyBorder="1" applyAlignment="1">
      <alignment horizontal="center" vertical="center" wrapText="1"/>
    </xf>
    <xf numFmtId="0" fontId="3" fillId="12" borderId="13" xfId="4" applyFont="1" applyFill="1" applyBorder="1" applyAlignment="1">
      <alignment horizontal="center" vertical="center" wrapText="1"/>
    </xf>
    <xf numFmtId="0" fontId="3" fillId="0" borderId="3" xfId="4" applyFont="1" applyBorder="1" applyAlignment="1" applyProtection="1">
      <alignment horizontal="center" vertical="center" wrapText="1"/>
      <protection locked="0"/>
    </xf>
    <xf numFmtId="0" fontId="3" fillId="0" borderId="13" xfId="4" applyFont="1" applyBorder="1" applyAlignment="1" applyProtection="1">
      <alignment horizontal="center" vertical="center" wrapText="1"/>
      <protection locked="0"/>
    </xf>
    <xf numFmtId="0" fontId="3" fillId="12" borderId="5" xfId="4" applyFont="1" applyFill="1" applyBorder="1" applyAlignment="1">
      <alignment horizontal="center" vertical="center" wrapText="1"/>
    </xf>
    <xf numFmtId="0" fontId="3" fillId="12" borderId="22" xfId="4" applyFont="1" applyFill="1" applyBorder="1" applyAlignment="1">
      <alignment horizontal="center" vertical="center" wrapText="1"/>
    </xf>
    <xf numFmtId="0" fontId="0" fillId="12" borderId="21" xfId="0" applyFill="1" applyBorder="1" applyAlignment="1">
      <alignment horizontal="center" vertical="center" wrapText="1"/>
    </xf>
    <xf numFmtId="0" fontId="0" fillId="12" borderId="11" xfId="0" applyFill="1" applyBorder="1" applyAlignment="1">
      <alignment horizontal="center" vertical="center" wrapText="1"/>
    </xf>
    <xf numFmtId="0" fontId="0" fillId="12" borderId="20" xfId="0" applyFill="1" applyBorder="1" applyAlignment="1">
      <alignment horizontal="center" vertical="center" wrapText="1"/>
    </xf>
    <xf numFmtId="0" fontId="4" fillId="19" borderId="26" xfId="4" applyFont="1" applyFill="1" applyBorder="1" applyAlignment="1">
      <alignment horizontal="center" vertical="center" wrapText="1"/>
    </xf>
    <xf numFmtId="0" fontId="4" fillId="19" borderId="21" xfId="4" applyFont="1" applyFill="1" applyBorder="1" applyAlignment="1">
      <alignment horizontal="center" vertical="center"/>
    </xf>
    <xf numFmtId="0" fontId="4" fillId="19" borderId="7" xfId="4" applyFont="1" applyFill="1" applyBorder="1" applyAlignment="1">
      <alignment horizontal="center" vertical="center"/>
    </xf>
    <xf numFmtId="0" fontId="4" fillId="19" borderId="19" xfId="4" applyFont="1" applyFill="1" applyBorder="1" applyAlignment="1">
      <alignment horizontal="center" vertical="center"/>
    </xf>
    <xf numFmtId="0" fontId="4" fillId="19" borderId="10" xfId="4" applyFont="1" applyFill="1" applyBorder="1" applyAlignment="1">
      <alignment horizontal="center" vertical="center"/>
    </xf>
    <xf numFmtId="0" fontId="4" fillId="19" borderId="20" xfId="4" applyFont="1" applyFill="1" applyBorder="1" applyAlignment="1">
      <alignment horizontal="center" vertical="center"/>
    </xf>
    <xf numFmtId="0" fontId="4" fillId="19" borderId="12" xfId="4" applyFont="1" applyFill="1" applyBorder="1" applyAlignment="1">
      <alignment horizontal="center" vertical="center" wrapText="1"/>
    </xf>
    <xf numFmtId="0" fontId="4" fillId="19" borderId="9" xfId="4" applyFont="1" applyFill="1" applyBorder="1" applyAlignment="1">
      <alignment horizontal="center" vertical="center" wrapText="1"/>
    </xf>
    <xf numFmtId="0" fontId="3" fillId="8" borderId="55" xfId="4" applyFont="1" applyFill="1" applyBorder="1" applyAlignment="1" applyProtection="1">
      <alignment horizontal="center" vertical="center"/>
      <protection locked="0"/>
    </xf>
    <xf numFmtId="0" fontId="0" fillId="0" borderId="55" xfId="0" applyBorder="1" applyAlignment="1">
      <alignment horizontal="center" vertical="center"/>
    </xf>
    <xf numFmtId="0" fontId="3" fillId="8" borderId="55" xfId="4" applyFont="1" applyFill="1" applyBorder="1" applyAlignment="1" applyProtection="1">
      <alignment horizontal="center" vertical="center" wrapText="1"/>
      <protection locked="0"/>
    </xf>
    <xf numFmtId="0" fontId="0" fillId="0" borderId="55" xfId="0" applyBorder="1" applyAlignment="1">
      <alignment horizontal="center" vertical="center" wrapText="1"/>
    </xf>
    <xf numFmtId="0" fontId="4" fillId="19" borderId="3" xfId="4" applyFont="1" applyFill="1" applyBorder="1" applyAlignment="1">
      <alignment horizontal="center" vertical="center" wrapText="1"/>
    </xf>
    <xf numFmtId="0" fontId="4" fillId="19" borderId="13" xfId="4" applyFont="1" applyFill="1" applyBorder="1" applyAlignment="1">
      <alignment horizontal="center" vertical="center" wrapText="1"/>
    </xf>
    <xf numFmtId="0" fontId="4" fillId="0" borderId="3" xfId="4" applyFont="1" applyBorder="1" applyAlignment="1" applyProtection="1">
      <alignment horizontal="center" vertical="center" wrapText="1"/>
      <protection locked="0"/>
    </xf>
    <xf numFmtId="0" fontId="4" fillId="0" borderId="13" xfId="4" applyFont="1" applyBorder="1" applyAlignment="1" applyProtection="1">
      <alignment horizontal="center" vertical="center" wrapText="1"/>
      <protection locked="0"/>
    </xf>
    <xf numFmtId="0" fontId="4" fillId="8" borderId="3" xfId="4" applyFont="1" applyFill="1" applyBorder="1" applyAlignment="1" applyProtection="1">
      <alignment horizontal="center" vertical="center" wrapText="1"/>
      <protection locked="0"/>
    </xf>
    <xf numFmtId="0" fontId="4" fillId="8" borderId="13" xfId="4" applyFont="1" applyFill="1" applyBorder="1" applyAlignment="1" applyProtection="1">
      <alignment horizontal="center" vertical="center" wrapText="1"/>
      <protection locked="0"/>
    </xf>
    <xf numFmtId="0" fontId="3" fillId="6" borderId="12" xfId="4" applyFont="1" applyFill="1" applyBorder="1" applyAlignment="1">
      <alignment horizontal="left" vertical="center" wrapText="1"/>
    </xf>
    <xf numFmtId="0" fontId="3" fillId="6" borderId="8" xfId="4" applyFont="1" applyFill="1" applyBorder="1" applyAlignment="1">
      <alignment horizontal="left" vertical="center" wrapText="1"/>
    </xf>
    <xf numFmtId="0" fontId="3" fillId="6" borderId="9" xfId="4" applyFont="1" applyFill="1" applyBorder="1" applyAlignment="1">
      <alignment horizontal="left" vertical="center" wrapText="1"/>
    </xf>
    <xf numFmtId="40" fontId="3" fillId="0" borderId="12" xfId="1" applyNumberFormat="1" applyFont="1" applyFill="1" applyBorder="1" applyAlignment="1" applyProtection="1">
      <alignment horizontal="center" vertical="center"/>
      <protection locked="0"/>
    </xf>
    <xf numFmtId="40" fontId="3" fillId="0" borderId="8" xfId="1" applyNumberFormat="1" applyFont="1" applyFill="1" applyBorder="1" applyAlignment="1" applyProtection="1">
      <alignment horizontal="center" vertical="center"/>
      <protection locked="0"/>
    </xf>
    <xf numFmtId="0" fontId="73" fillId="2" borderId="0" xfId="4" applyFont="1" applyFill="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73" fillId="8" borderId="0" xfId="4" applyFont="1" applyFill="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4" fillId="12" borderId="26" xfId="4" applyFont="1" applyFill="1" applyBorder="1" applyAlignment="1">
      <alignment horizontal="center" vertical="center" wrapText="1"/>
    </xf>
    <xf numFmtId="0" fontId="4" fillId="12" borderId="7" xfId="4" applyFont="1" applyFill="1" applyBorder="1" applyAlignment="1">
      <alignment horizontal="center" vertical="center"/>
    </xf>
    <xf numFmtId="0" fontId="4" fillId="12" borderId="19" xfId="4" applyFont="1" applyFill="1" applyBorder="1" applyAlignment="1">
      <alignment horizontal="center" vertical="center"/>
    </xf>
    <xf numFmtId="0" fontId="4" fillId="12" borderId="10" xfId="4" applyFont="1" applyFill="1" applyBorder="1" applyAlignment="1">
      <alignment horizontal="center" vertical="center"/>
    </xf>
    <xf numFmtId="0" fontId="4" fillId="12" borderId="20" xfId="4" applyFont="1" applyFill="1" applyBorder="1" applyAlignment="1">
      <alignment horizontal="center" vertical="center"/>
    </xf>
    <xf numFmtId="0" fontId="4" fillId="12" borderId="12" xfId="4" applyFont="1" applyFill="1" applyBorder="1" applyAlignment="1">
      <alignment horizontal="center" vertical="center" shrinkToFit="1"/>
    </xf>
    <xf numFmtId="0" fontId="4" fillId="12" borderId="9" xfId="4" applyFont="1" applyFill="1" applyBorder="1" applyAlignment="1">
      <alignment horizontal="center" vertical="center" shrinkToFit="1"/>
    </xf>
    <xf numFmtId="0" fontId="0" fillId="12" borderId="8" xfId="0" applyFill="1" applyBorder="1" applyAlignment="1">
      <alignment horizontal="center" vertical="center"/>
    </xf>
    <xf numFmtId="0" fontId="0" fillId="12" borderId="9" xfId="0" applyFill="1" applyBorder="1" applyAlignment="1">
      <alignment horizontal="center" vertical="center"/>
    </xf>
    <xf numFmtId="0" fontId="14" fillId="12" borderId="12" xfId="0" applyFont="1" applyFill="1" applyBorder="1" applyAlignment="1">
      <alignment horizontal="center" vertical="center" wrapText="1"/>
    </xf>
    <xf numFmtId="0" fontId="14" fillId="12" borderId="9" xfId="0" applyFont="1" applyFill="1" applyBorder="1" applyAlignment="1">
      <alignment horizontal="center" vertical="center" wrapText="1"/>
    </xf>
    <xf numFmtId="38" fontId="3" fillId="0" borderId="12" xfId="2" applyFont="1" applyFill="1" applyBorder="1" applyAlignment="1" applyProtection="1">
      <alignment horizontal="center" vertical="center" wrapText="1"/>
      <protection locked="0"/>
    </xf>
    <xf numFmtId="38" fontId="3" fillId="0" borderId="8" xfId="2" applyFont="1" applyFill="1" applyBorder="1" applyAlignment="1" applyProtection="1">
      <alignment horizontal="center" vertical="center" wrapText="1"/>
      <protection locked="0"/>
    </xf>
    <xf numFmtId="38" fontId="3" fillId="0" borderId="12" xfId="1" applyFont="1" applyFill="1" applyBorder="1" applyAlignment="1" applyProtection="1">
      <alignment horizontal="center" vertical="center"/>
      <protection locked="0"/>
    </xf>
    <xf numFmtId="38" fontId="3" fillId="0" borderId="8" xfId="1" applyFont="1" applyFill="1" applyBorder="1" applyAlignment="1" applyProtection="1">
      <alignment horizontal="center" vertical="center"/>
      <protection locked="0"/>
    </xf>
    <xf numFmtId="0" fontId="3" fillId="19" borderId="12" xfId="4" applyFont="1" applyFill="1" applyBorder="1" applyAlignment="1">
      <alignment vertical="center" wrapText="1"/>
    </xf>
    <xf numFmtId="0" fontId="3" fillId="19" borderId="8" xfId="4" applyFont="1" applyFill="1" applyBorder="1" applyAlignment="1">
      <alignment vertical="center" wrapText="1"/>
    </xf>
    <xf numFmtId="0" fontId="3" fillId="19" borderId="9" xfId="4" applyFont="1" applyFill="1" applyBorder="1" applyAlignment="1">
      <alignment vertical="center" wrapText="1"/>
    </xf>
    <xf numFmtId="40" fontId="3" fillId="0" borderId="12" xfId="2" applyNumberFormat="1" applyFont="1" applyFill="1" applyBorder="1" applyAlignment="1" applyProtection="1">
      <alignment horizontal="center" vertical="center" wrapText="1"/>
      <protection locked="0"/>
    </xf>
    <xf numFmtId="40" fontId="3" fillId="0" borderId="8" xfId="2" applyNumberFormat="1" applyFont="1" applyFill="1" applyBorder="1" applyAlignment="1" applyProtection="1">
      <alignment horizontal="center" vertical="center" wrapText="1"/>
      <protection locked="0"/>
    </xf>
    <xf numFmtId="0" fontId="3" fillId="0" borderId="12" xfId="4" quotePrefix="1" applyFont="1" applyBorder="1" applyAlignment="1" applyProtection="1">
      <alignment horizontal="left" vertical="center"/>
      <protection locked="0"/>
    </xf>
    <xf numFmtId="0" fontId="3" fillId="0" borderId="8" xfId="4" quotePrefix="1" applyFont="1" applyBorder="1" applyAlignment="1" applyProtection="1">
      <alignment horizontal="left" vertical="center"/>
      <protection locked="0"/>
    </xf>
    <xf numFmtId="0" fontId="3" fillId="0" borderId="9" xfId="4" quotePrefix="1" applyFont="1" applyBorder="1" applyAlignment="1" applyProtection="1">
      <alignment horizontal="left" vertical="center"/>
      <protection locked="0"/>
    </xf>
    <xf numFmtId="0" fontId="3" fillId="19" borderId="12" xfId="4" quotePrefix="1" applyFont="1" applyFill="1" applyBorder="1">
      <alignment vertical="center"/>
    </xf>
    <xf numFmtId="0" fontId="3" fillId="19" borderId="8" xfId="4" quotePrefix="1" applyFont="1" applyFill="1" applyBorder="1">
      <alignment vertical="center"/>
    </xf>
    <xf numFmtId="0" fontId="3" fillId="19" borderId="9" xfId="4" quotePrefix="1" applyFont="1" applyFill="1" applyBorder="1">
      <alignment vertical="center"/>
    </xf>
    <xf numFmtId="0" fontId="3" fillId="0" borderId="12" xfId="4" quotePrefix="1" applyFont="1" applyBorder="1" applyProtection="1">
      <alignment vertical="center"/>
      <protection locked="0"/>
    </xf>
    <xf numFmtId="0" fontId="3" fillId="0" borderId="8" xfId="4" quotePrefix="1" applyFont="1" applyBorder="1" applyProtection="1">
      <alignment vertical="center"/>
      <protection locked="0"/>
    </xf>
    <xf numFmtId="0" fontId="3" fillId="0" borderId="9" xfId="4" quotePrefix="1" applyFont="1" applyBorder="1" applyProtection="1">
      <alignment vertical="center"/>
      <protection locked="0"/>
    </xf>
    <xf numFmtId="0" fontId="3" fillId="19" borderId="12" xfId="4" applyFont="1" applyFill="1" applyBorder="1">
      <alignment vertical="center"/>
    </xf>
    <xf numFmtId="0" fontId="3" fillId="19" borderId="8" xfId="4" applyFont="1" applyFill="1" applyBorder="1">
      <alignment vertical="center"/>
    </xf>
    <xf numFmtId="0" fontId="3" fillId="19" borderId="9" xfId="4" applyFont="1" applyFill="1" applyBorder="1">
      <alignment vertical="center"/>
    </xf>
    <xf numFmtId="0" fontId="6" fillId="3" borderId="0" xfId="4" applyFont="1" applyFill="1" applyAlignment="1">
      <alignment horizontal="center" vertical="center"/>
    </xf>
    <xf numFmtId="0" fontId="6" fillId="4" borderId="0" xfId="4" applyFont="1" applyFill="1" applyAlignment="1">
      <alignment horizontal="center" vertical="center"/>
    </xf>
    <xf numFmtId="0" fontId="67" fillId="18" borderId="0" xfId="0" applyFont="1" applyFill="1" applyAlignment="1">
      <alignment horizontal="center" vertical="center"/>
    </xf>
    <xf numFmtId="0" fontId="68" fillId="2" borderId="0" xfId="4" applyFont="1" applyFill="1" applyAlignment="1">
      <alignment horizontal="center" vertical="center"/>
    </xf>
    <xf numFmtId="0" fontId="4" fillId="17" borderId="3" xfId="0" applyFont="1" applyFill="1" applyBorder="1" applyAlignment="1">
      <alignment horizontal="center" vertical="center"/>
    </xf>
    <xf numFmtId="0" fontId="4" fillId="17" borderId="13" xfId="0" applyFont="1" applyFill="1" applyBorder="1" applyAlignment="1">
      <alignment horizontal="center" vertical="center"/>
    </xf>
    <xf numFmtId="0" fontId="4" fillId="17" borderId="55" xfId="0" applyFont="1" applyFill="1" applyBorder="1" applyAlignment="1">
      <alignment horizontal="center" vertical="center"/>
    </xf>
    <xf numFmtId="0" fontId="4" fillId="17" borderId="55" xfId="0" quotePrefix="1" applyFont="1" applyFill="1" applyBorder="1" applyAlignment="1">
      <alignment horizontal="center" vertical="center"/>
    </xf>
    <xf numFmtId="0" fontId="3" fillId="19" borderId="12" xfId="4" applyFont="1" applyFill="1" applyBorder="1" applyAlignment="1">
      <alignment horizontal="center" vertical="center"/>
    </xf>
    <xf numFmtId="0" fontId="3" fillId="19" borderId="8" xfId="4" applyFont="1" applyFill="1" applyBorder="1" applyAlignment="1">
      <alignment horizontal="center" vertical="center"/>
    </xf>
    <xf numFmtId="0" fontId="3" fillId="19" borderId="9" xfId="4" applyFont="1" applyFill="1" applyBorder="1" applyAlignment="1">
      <alignment horizontal="center" vertical="center"/>
    </xf>
    <xf numFmtId="49" fontId="14" fillId="7" borderId="32" xfId="4" applyNumberFormat="1" applyFont="1" applyFill="1" applyBorder="1" applyAlignment="1" applyProtection="1">
      <alignment horizontal="center" vertical="center"/>
      <protection locked="0"/>
    </xf>
    <xf numFmtId="49" fontId="14" fillId="7" borderId="33" xfId="4" applyNumberFormat="1" applyFont="1" applyFill="1" applyBorder="1" applyAlignment="1" applyProtection="1">
      <alignment horizontal="center" vertical="center"/>
      <protection locked="0"/>
    </xf>
    <xf numFmtId="49" fontId="14" fillId="7" borderId="18" xfId="4" applyNumberFormat="1" applyFont="1" applyFill="1" applyBorder="1" applyAlignment="1" applyProtection="1">
      <alignment horizontal="center" vertical="center"/>
      <protection locked="0"/>
    </xf>
    <xf numFmtId="0" fontId="5" fillId="6" borderId="75" xfId="4" applyFont="1" applyFill="1" applyBorder="1" applyAlignment="1">
      <alignment horizontal="center" vertical="center" wrapText="1"/>
    </xf>
    <xf numFmtId="0" fontId="5" fillId="6" borderId="72" xfId="4" applyFont="1" applyFill="1" applyBorder="1" applyAlignment="1">
      <alignment horizontal="center" vertical="center" wrapText="1"/>
    </xf>
    <xf numFmtId="0" fontId="5" fillId="6" borderId="71" xfId="4" applyFont="1" applyFill="1" applyBorder="1" applyAlignment="1">
      <alignment horizontal="center" vertical="center" wrapText="1"/>
    </xf>
    <xf numFmtId="0" fontId="5" fillId="7" borderId="28" xfId="4" applyFont="1" applyFill="1" applyBorder="1" applyAlignment="1">
      <alignment horizontal="center" vertical="center"/>
    </xf>
    <xf numFmtId="0" fontId="5" fillId="7" borderId="1" xfId="4" applyFont="1" applyFill="1" applyBorder="1" applyAlignment="1">
      <alignment horizontal="center" vertical="center"/>
    </xf>
    <xf numFmtId="0" fontId="5" fillId="7" borderId="27" xfId="4" applyFont="1" applyFill="1" applyBorder="1" applyAlignment="1">
      <alignment horizontal="center" vertical="center"/>
    </xf>
    <xf numFmtId="49" fontId="3" fillId="7" borderId="30" xfId="4" applyNumberFormat="1" applyFont="1" applyFill="1" applyBorder="1" applyAlignment="1" applyProtection="1">
      <alignment horizontal="center" vertical="center"/>
      <protection locked="0"/>
    </xf>
    <xf numFmtId="49" fontId="3" fillId="7" borderId="31" xfId="4" applyNumberFormat="1" applyFont="1" applyFill="1" applyBorder="1" applyAlignment="1" applyProtection="1">
      <alignment horizontal="center" vertical="center"/>
      <protection locked="0"/>
    </xf>
    <xf numFmtId="0" fontId="14" fillId="7" borderId="28" xfId="4" applyNumberFormat="1" applyFont="1" applyFill="1" applyBorder="1" applyAlignment="1" applyProtection="1">
      <alignment horizontal="left" vertical="center" shrinkToFit="1"/>
      <protection locked="0"/>
    </xf>
    <xf numFmtId="0" fontId="14" fillId="7" borderId="1" xfId="4" applyNumberFormat="1" applyFont="1" applyFill="1" applyBorder="1" applyAlignment="1" applyProtection="1">
      <alignment horizontal="left" vertical="center" shrinkToFit="1"/>
      <protection locked="0"/>
    </xf>
    <xf numFmtId="0" fontId="14" fillId="7" borderId="16" xfId="4" applyNumberFormat="1" applyFont="1" applyFill="1" applyBorder="1" applyAlignment="1" applyProtection="1">
      <alignment horizontal="left" vertical="center" shrinkToFit="1"/>
      <protection locked="0"/>
    </xf>
    <xf numFmtId="49" fontId="14" fillId="7" borderId="30" xfId="4" applyNumberFormat="1" applyFont="1" applyFill="1" applyBorder="1" applyAlignment="1" applyProtection="1">
      <alignment horizontal="center" vertical="center"/>
      <protection locked="0"/>
    </xf>
    <xf numFmtId="49" fontId="14" fillId="7" borderId="31" xfId="4" applyNumberFormat="1" applyFont="1" applyFill="1" applyBorder="1" applyAlignment="1" applyProtection="1">
      <alignment horizontal="center" vertical="center"/>
      <protection locked="0"/>
    </xf>
    <xf numFmtId="49" fontId="14" fillId="7" borderId="17" xfId="4" applyNumberFormat="1" applyFont="1" applyFill="1" applyBorder="1" applyAlignment="1" applyProtection="1">
      <alignment horizontal="center" vertical="center"/>
      <protection locked="0"/>
    </xf>
    <xf numFmtId="0" fontId="14" fillId="7" borderId="30" xfId="4" applyFont="1" applyFill="1" applyBorder="1" applyAlignment="1" applyProtection="1">
      <alignment horizontal="center" vertical="center"/>
      <protection locked="0"/>
    </xf>
    <xf numFmtId="0" fontId="14" fillId="7" borderId="29" xfId="4" applyFont="1" applyFill="1" applyBorder="1" applyAlignment="1" applyProtection="1">
      <alignment horizontal="center" vertical="center"/>
      <protection locked="0"/>
    </xf>
    <xf numFmtId="0" fontId="14" fillId="7" borderId="31" xfId="4" applyFont="1" applyFill="1" applyBorder="1" applyAlignment="1" applyProtection="1">
      <alignment horizontal="center" vertical="center"/>
      <protection locked="0"/>
    </xf>
    <xf numFmtId="0" fontId="6" fillId="15" borderId="0" xfId="4" applyFont="1" applyFill="1" applyAlignment="1">
      <alignment horizontal="center" vertical="center"/>
    </xf>
    <xf numFmtId="0" fontId="3" fillId="6" borderId="12" xfId="4" applyFont="1" applyFill="1" applyBorder="1" applyAlignment="1">
      <alignment horizontal="center" vertical="center"/>
    </xf>
    <xf numFmtId="0" fontId="3" fillId="6" borderId="8" xfId="4" applyFont="1" applyFill="1" applyBorder="1" applyAlignment="1">
      <alignment horizontal="center" vertical="center"/>
    </xf>
    <xf numFmtId="0" fontId="3" fillId="6" borderId="45" xfId="4" applyFont="1" applyFill="1" applyBorder="1" applyAlignment="1">
      <alignment horizontal="center" vertical="center"/>
    </xf>
    <xf numFmtId="0" fontId="3" fillId="6" borderId="44" xfId="4" applyFont="1" applyFill="1" applyBorder="1" applyAlignment="1">
      <alignment horizontal="center" vertical="center"/>
    </xf>
    <xf numFmtId="0" fontId="3" fillId="6" borderId="9" xfId="4" applyFont="1" applyFill="1" applyBorder="1" applyAlignment="1">
      <alignment horizontal="center" vertical="center"/>
    </xf>
    <xf numFmtId="0" fontId="4" fillId="6" borderId="74" xfId="4" applyFont="1" applyFill="1" applyBorder="1" applyAlignment="1">
      <alignment horizontal="center" vertical="center"/>
    </xf>
    <xf numFmtId="0" fontId="24" fillId="6" borderId="74" xfId="4" applyFont="1" applyFill="1" applyBorder="1" applyAlignment="1">
      <alignment horizontal="center" vertical="center"/>
    </xf>
    <xf numFmtId="0" fontId="24" fillId="6" borderId="79" xfId="4" applyFont="1" applyFill="1" applyBorder="1" applyAlignment="1">
      <alignment horizontal="center" vertical="center"/>
    </xf>
    <xf numFmtId="0" fontId="4" fillId="6" borderId="14" xfId="4" applyFont="1" applyFill="1" applyBorder="1" applyAlignment="1">
      <alignment horizontal="left" vertical="center"/>
    </xf>
    <xf numFmtId="0" fontId="4" fillId="6" borderId="29" xfId="4" applyFont="1" applyFill="1" applyBorder="1" applyAlignment="1">
      <alignment horizontal="left" vertical="center"/>
    </xf>
    <xf numFmtId="0" fontId="4" fillId="6" borderId="31" xfId="4" applyFont="1" applyFill="1" applyBorder="1" applyAlignment="1">
      <alignment horizontal="left" vertical="center"/>
    </xf>
    <xf numFmtId="0" fontId="3" fillId="7" borderId="29" xfId="4" applyFont="1" applyFill="1" applyBorder="1" applyAlignment="1" applyProtection="1">
      <alignment horizontal="center" vertical="center"/>
      <protection locked="0"/>
    </xf>
    <xf numFmtId="0" fontId="3" fillId="7" borderId="31" xfId="4" applyFont="1" applyFill="1" applyBorder="1" applyAlignment="1" applyProtection="1">
      <alignment horizontal="center" vertical="center"/>
      <protection locked="0"/>
    </xf>
    <xf numFmtId="0" fontId="3" fillId="7" borderId="30" xfId="4" applyFont="1" applyFill="1" applyBorder="1" applyAlignment="1" applyProtection="1">
      <alignment horizontal="center" vertical="center"/>
      <protection locked="0"/>
    </xf>
    <xf numFmtId="0" fontId="4" fillId="6" borderId="15" xfId="4" applyFont="1" applyFill="1" applyBorder="1" applyAlignment="1">
      <alignment horizontal="left" vertical="center"/>
    </xf>
    <xf numFmtId="0" fontId="4" fillId="6" borderId="25" xfId="4" applyFont="1" applyFill="1" applyBorder="1" applyAlignment="1">
      <alignment horizontal="left" vertical="center"/>
    </xf>
    <xf numFmtId="0" fontId="4" fillId="6" borderId="33" xfId="4" applyFont="1" applyFill="1" applyBorder="1" applyAlignment="1">
      <alignment horizontal="left" vertical="center"/>
    </xf>
    <xf numFmtId="0" fontId="3" fillId="7" borderId="32" xfId="4" applyFont="1" applyFill="1" applyBorder="1" applyAlignment="1" applyProtection="1">
      <alignment horizontal="center" vertical="center"/>
      <protection locked="0"/>
    </xf>
    <xf numFmtId="0" fontId="3" fillId="7" borderId="25" xfId="4" applyFont="1" applyFill="1" applyBorder="1" applyAlignment="1" applyProtection="1">
      <alignment horizontal="center" vertical="center"/>
      <protection locked="0"/>
    </xf>
    <xf numFmtId="0" fontId="3" fillId="7" borderId="33" xfId="4" applyFont="1" applyFill="1" applyBorder="1" applyAlignment="1" applyProtection="1">
      <alignment horizontal="center" vertical="center"/>
      <protection locked="0"/>
    </xf>
    <xf numFmtId="0" fontId="18" fillId="6" borderId="38" xfId="1" applyNumberFormat="1" applyFont="1" applyFill="1" applyBorder="1" applyAlignment="1" applyProtection="1">
      <alignment horizontal="left" vertical="center"/>
    </xf>
    <xf numFmtId="0" fontId="18" fillId="6" borderId="34" xfId="1" applyNumberFormat="1" applyFont="1" applyFill="1" applyBorder="1" applyAlignment="1" applyProtection="1">
      <alignment horizontal="left" vertical="center"/>
    </xf>
    <xf numFmtId="0" fontId="18" fillId="6" borderId="39" xfId="1" applyNumberFormat="1" applyFont="1" applyFill="1" applyBorder="1" applyAlignment="1" applyProtection="1">
      <alignment horizontal="left" vertical="center"/>
    </xf>
    <xf numFmtId="0" fontId="24" fillId="7" borderId="38" xfId="1" applyNumberFormat="1" applyFont="1" applyFill="1" applyBorder="1" applyAlignment="1" applyProtection="1">
      <alignment horizontal="center" vertical="center"/>
      <protection locked="0"/>
    </xf>
    <xf numFmtId="0" fontId="24" fillId="7" borderId="34" xfId="1" applyNumberFormat="1" applyFont="1" applyFill="1" applyBorder="1" applyAlignment="1" applyProtection="1">
      <alignment horizontal="center" vertical="center"/>
      <protection locked="0"/>
    </xf>
    <xf numFmtId="0" fontId="24" fillId="7" borderId="39" xfId="1" applyNumberFormat="1" applyFont="1" applyFill="1" applyBorder="1" applyAlignment="1" applyProtection="1">
      <alignment horizontal="center" vertical="center"/>
      <protection locked="0"/>
    </xf>
    <xf numFmtId="0" fontId="24" fillId="0" borderId="38" xfId="1" applyNumberFormat="1" applyFont="1" applyFill="1" applyBorder="1" applyAlignment="1" applyProtection="1">
      <alignment horizontal="center" vertical="center"/>
      <protection locked="0"/>
    </xf>
    <xf numFmtId="0" fontId="24" fillId="0" borderId="34" xfId="1" applyNumberFormat="1" applyFont="1" applyFill="1" applyBorder="1" applyAlignment="1" applyProtection="1">
      <alignment horizontal="center" vertical="center"/>
      <protection locked="0"/>
    </xf>
    <xf numFmtId="0" fontId="24" fillId="0" borderId="39" xfId="1" applyNumberFormat="1" applyFont="1" applyFill="1" applyBorder="1" applyAlignment="1" applyProtection="1">
      <alignment horizontal="center" vertical="center"/>
      <protection locked="0"/>
    </xf>
    <xf numFmtId="0" fontId="5" fillId="7" borderId="16" xfId="4" applyFont="1" applyFill="1" applyBorder="1" applyAlignment="1">
      <alignment horizontal="center" vertical="center"/>
    </xf>
    <xf numFmtId="0" fontId="3" fillId="7" borderId="51" xfId="4" applyFont="1" applyFill="1" applyBorder="1" applyAlignment="1" applyProtection="1">
      <alignment horizontal="center" vertical="center" shrinkToFit="1"/>
      <protection locked="0"/>
    </xf>
    <xf numFmtId="0" fontId="3" fillId="7" borderId="0" xfId="4" applyFont="1" applyFill="1" applyBorder="1" applyAlignment="1" applyProtection="1">
      <alignment horizontal="center" vertical="center" shrinkToFit="1"/>
      <protection locked="0"/>
    </xf>
    <xf numFmtId="0" fontId="3" fillId="7" borderId="19" xfId="4" applyFont="1" applyFill="1" applyBorder="1" applyAlignment="1" applyProtection="1">
      <alignment horizontal="center" vertical="center" shrinkToFit="1"/>
      <protection locked="0"/>
    </xf>
    <xf numFmtId="0" fontId="3" fillId="7" borderId="7" xfId="4" applyFont="1" applyFill="1" applyBorder="1" applyAlignment="1" applyProtection="1">
      <alignment horizontal="left" vertical="center" shrinkToFit="1"/>
      <protection locked="0"/>
    </xf>
    <xf numFmtId="0" fontId="3" fillId="7" borderId="0" xfId="4" applyFont="1" applyFill="1" applyBorder="1" applyAlignment="1" applyProtection="1">
      <alignment horizontal="left" vertical="center" shrinkToFit="1"/>
      <protection locked="0"/>
    </xf>
    <xf numFmtId="0" fontId="3" fillId="7" borderId="73" xfId="4" applyFont="1" applyFill="1" applyBorder="1" applyAlignment="1" applyProtection="1">
      <alignment horizontal="left" vertical="center" shrinkToFit="1"/>
      <protection locked="0"/>
    </xf>
    <xf numFmtId="184" fontId="3" fillId="7" borderId="51" xfId="4" applyNumberFormat="1" applyFont="1" applyFill="1" applyBorder="1" applyAlignment="1" applyProtection="1">
      <alignment horizontal="left" vertical="center" shrinkToFit="1"/>
      <protection locked="0"/>
    </xf>
    <xf numFmtId="184" fontId="3" fillId="7" borderId="0" xfId="4" applyNumberFormat="1" applyFont="1" applyFill="1" applyBorder="1" applyAlignment="1" applyProtection="1">
      <alignment horizontal="left" vertical="center" shrinkToFit="1"/>
      <protection locked="0"/>
    </xf>
    <xf numFmtId="184" fontId="3" fillId="7" borderId="73" xfId="4" applyNumberFormat="1" applyFont="1" applyFill="1" applyBorder="1" applyAlignment="1" applyProtection="1">
      <alignment horizontal="left" vertical="center" shrinkToFit="1"/>
      <protection locked="0"/>
    </xf>
    <xf numFmtId="0" fontId="38" fillId="13" borderId="0" xfId="0" applyFont="1" applyFill="1" applyAlignment="1" applyProtection="1">
      <alignment horizontal="center" vertical="center" shrinkToFit="1"/>
      <protection locked="0"/>
    </xf>
    <xf numFmtId="49" fontId="3" fillId="7" borderId="17" xfId="4" applyNumberFormat="1" applyFont="1" applyFill="1" applyBorder="1" applyAlignment="1" applyProtection="1">
      <alignment horizontal="center" vertical="center"/>
      <protection locked="0"/>
    </xf>
    <xf numFmtId="0" fontId="3" fillId="7" borderId="51" xfId="4" applyFont="1" applyFill="1" applyBorder="1" applyAlignment="1" applyProtection="1">
      <alignment horizontal="left" vertical="center" shrinkToFit="1"/>
      <protection locked="0"/>
    </xf>
    <xf numFmtId="0" fontId="3" fillId="7" borderId="73" xfId="4" applyFont="1" applyFill="1" applyBorder="1" applyAlignment="1" applyProtection="1">
      <alignment horizontal="center" vertical="center" shrinkToFit="1"/>
      <protection locked="0"/>
    </xf>
    <xf numFmtId="0" fontId="3" fillId="7" borderId="51" xfId="4" applyFont="1" applyFill="1" applyBorder="1" applyAlignment="1" applyProtection="1">
      <alignment horizontal="center" vertical="center"/>
      <protection locked="0"/>
    </xf>
    <xf numFmtId="0" fontId="3" fillId="7" borderId="0" xfId="4" applyFont="1" applyFill="1" applyBorder="1" applyAlignment="1" applyProtection="1">
      <alignment horizontal="center" vertical="center"/>
      <protection locked="0"/>
    </xf>
    <xf numFmtId="0" fontId="3" fillId="7" borderId="73" xfId="4" applyFont="1" applyFill="1" applyBorder="1" applyAlignment="1" applyProtection="1">
      <alignment horizontal="center" vertical="center"/>
      <protection locked="0"/>
    </xf>
    <xf numFmtId="0" fontId="3" fillId="7" borderId="19" xfId="4" applyFont="1" applyFill="1" applyBorder="1" applyAlignment="1" applyProtection="1">
      <alignment horizontal="center" vertical="center"/>
      <protection locked="0"/>
    </xf>
    <xf numFmtId="0" fontId="3" fillId="7" borderId="26" xfId="4" applyFont="1" applyFill="1" applyBorder="1" applyAlignment="1" applyProtection="1">
      <alignment horizontal="left" vertical="top" wrapText="1"/>
      <protection locked="0"/>
    </xf>
    <xf numFmtId="0" fontId="3" fillId="7" borderId="22" xfId="4" applyFont="1" applyFill="1" applyBorder="1" applyAlignment="1" applyProtection="1">
      <alignment horizontal="left" vertical="top" wrapText="1"/>
      <protection locked="0"/>
    </xf>
    <xf numFmtId="0" fontId="3" fillId="7" borderId="21" xfId="4" applyFont="1" applyFill="1" applyBorder="1" applyAlignment="1" applyProtection="1">
      <alignment horizontal="left" vertical="top" wrapText="1"/>
      <protection locked="0"/>
    </xf>
    <xf numFmtId="0" fontId="3" fillId="7" borderId="7" xfId="4" applyFont="1" applyFill="1" applyBorder="1" applyAlignment="1" applyProtection="1">
      <alignment horizontal="left" vertical="top" wrapText="1"/>
      <protection locked="0"/>
    </xf>
    <xf numFmtId="0" fontId="3" fillId="7" borderId="0" xfId="4" applyFont="1" applyFill="1" applyBorder="1" applyAlignment="1" applyProtection="1">
      <alignment horizontal="left" vertical="top" wrapText="1"/>
      <protection locked="0"/>
    </xf>
    <xf numFmtId="0" fontId="3" fillId="7" borderId="19" xfId="4" applyFont="1" applyFill="1" applyBorder="1" applyAlignment="1" applyProtection="1">
      <alignment horizontal="left" vertical="top" wrapText="1"/>
      <protection locked="0"/>
    </xf>
    <xf numFmtId="0" fontId="3" fillId="7" borderId="10" xfId="4" applyFont="1" applyFill="1" applyBorder="1" applyAlignment="1" applyProtection="1">
      <alignment horizontal="left" vertical="top" wrapText="1"/>
      <protection locked="0"/>
    </xf>
    <xf numFmtId="0" fontId="3" fillId="7" borderId="11" xfId="4" applyFont="1" applyFill="1" applyBorder="1" applyAlignment="1" applyProtection="1">
      <alignment horizontal="left" vertical="top" wrapText="1"/>
      <protection locked="0"/>
    </xf>
    <xf numFmtId="0" fontId="3" fillId="7" borderId="20" xfId="4" applyFont="1" applyFill="1" applyBorder="1" applyAlignment="1" applyProtection="1">
      <alignment horizontal="left" vertical="top" wrapText="1"/>
      <protection locked="0"/>
    </xf>
    <xf numFmtId="49" fontId="3" fillId="7" borderId="29" xfId="4" applyNumberFormat="1" applyFont="1" applyFill="1" applyBorder="1" applyAlignment="1" applyProtection="1">
      <alignment horizontal="center" vertical="center"/>
      <protection locked="0"/>
    </xf>
    <xf numFmtId="0" fontId="4" fillId="7" borderId="11" xfId="4" applyFont="1" applyFill="1" applyBorder="1" applyAlignment="1">
      <alignment horizontal="center" vertical="center"/>
    </xf>
    <xf numFmtId="0" fontId="3" fillId="0" borderId="15" xfId="4" applyFont="1" applyBorder="1" applyAlignment="1" applyProtection="1">
      <alignment horizontal="left" vertical="center"/>
      <protection locked="0"/>
    </xf>
    <xf numFmtId="0" fontId="3" fillId="0" borderId="25" xfId="4" applyFont="1" applyBorder="1" applyAlignment="1" applyProtection="1">
      <alignment horizontal="left" vertical="center"/>
      <protection locked="0"/>
    </xf>
    <xf numFmtId="0" fontId="3" fillId="0" borderId="33" xfId="4" applyFont="1" applyBorder="1" applyAlignment="1" applyProtection="1">
      <alignment horizontal="left" vertical="center"/>
      <protection locked="0"/>
    </xf>
    <xf numFmtId="0" fontId="4" fillId="0" borderId="32" xfId="4" applyFont="1" applyBorder="1" applyAlignment="1" applyProtection="1">
      <alignment horizontal="left" vertical="center" wrapText="1"/>
      <protection locked="0"/>
    </xf>
    <xf numFmtId="0" fontId="4" fillId="0" borderId="25" xfId="4" applyFont="1" applyBorder="1" applyAlignment="1" applyProtection="1">
      <alignment horizontal="left" vertical="center" wrapText="1"/>
      <protection locked="0"/>
    </xf>
    <xf numFmtId="0" fontId="4" fillId="0" borderId="18" xfId="4" applyFont="1" applyBorder="1" applyAlignment="1" applyProtection="1">
      <alignment horizontal="left" vertical="center" wrapText="1"/>
      <protection locked="0"/>
    </xf>
    <xf numFmtId="0" fontId="3" fillId="0" borderId="26" xfId="4" applyFont="1" applyBorder="1" applyAlignment="1" applyProtection="1">
      <alignment horizontal="left" vertical="center" wrapText="1" shrinkToFit="1"/>
      <protection locked="0"/>
    </xf>
    <xf numFmtId="0" fontId="3" fillId="0" borderId="22" xfId="4" applyFont="1" applyBorder="1" applyAlignment="1" applyProtection="1">
      <alignment horizontal="left" vertical="center" wrapText="1" shrinkToFit="1"/>
      <protection locked="0"/>
    </xf>
    <xf numFmtId="0" fontId="3" fillId="0" borderId="40" xfId="4" applyFont="1" applyBorder="1" applyAlignment="1" applyProtection="1">
      <alignment horizontal="left" vertical="center" wrapText="1" shrinkToFit="1"/>
      <protection locked="0"/>
    </xf>
    <xf numFmtId="0" fontId="4" fillId="0" borderId="28" xfId="4" applyFont="1" applyBorder="1" applyAlignment="1" applyProtection="1">
      <alignment horizontal="left" vertical="center" wrapText="1" shrinkToFit="1"/>
      <protection locked="0"/>
    </xf>
    <xf numFmtId="0" fontId="4" fillId="0" borderId="1" xfId="4" applyFont="1" applyBorder="1" applyAlignment="1" applyProtection="1">
      <alignment horizontal="left" vertical="center" wrapText="1" shrinkToFit="1"/>
      <protection locked="0"/>
    </xf>
    <xf numFmtId="0" fontId="4" fillId="0" borderId="16" xfId="4" applyFont="1" applyBorder="1" applyAlignment="1" applyProtection="1">
      <alignment horizontal="left" vertical="center" wrapText="1" shrinkToFit="1"/>
      <protection locked="0"/>
    </xf>
    <xf numFmtId="0" fontId="3" fillId="7" borderId="48" xfId="4" applyFont="1" applyFill="1" applyBorder="1" applyAlignment="1" applyProtection="1">
      <alignment horizontal="center" vertical="center" shrinkToFit="1"/>
      <protection locked="0"/>
    </xf>
    <xf numFmtId="0" fontId="3" fillId="7" borderId="49" xfId="4" applyFont="1" applyFill="1" applyBorder="1" applyAlignment="1" applyProtection="1">
      <alignment horizontal="center" vertical="center" shrinkToFit="1"/>
      <protection locked="0"/>
    </xf>
    <xf numFmtId="0" fontId="3" fillId="7" borderId="52" xfId="4" applyFont="1" applyFill="1" applyBorder="1" applyAlignment="1" applyProtection="1">
      <alignment horizontal="center" vertical="center" shrinkToFit="1"/>
      <protection locked="0"/>
    </xf>
    <xf numFmtId="0" fontId="3" fillId="7" borderId="80" xfId="4" applyFont="1" applyFill="1" applyBorder="1" applyAlignment="1" applyProtection="1">
      <alignment horizontal="left" vertical="center"/>
      <protection locked="0"/>
    </xf>
    <xf numFmtId="0" fontId="3" fillId="7" borderId="36" xfId="4" applyFont="1" applyFill="1" applyBorder="1" applyAlignment="1" applyProtection="1">
      <alignment horizontal="left" vertical="center"/>
      <protection locked="0"/>
    </xf>
    <xf numFmtId="0" fontId="3" fillId="7" borderId="43" xfId="4" applyFont="1" applyFill="1" applyBorder="1" applyAlignment="1" applyProtection="1">
      <alignment horizontal="left" vertical="center"/>
      <protection locked="0"/>
    </xf>
    <xf numFmtId="184" fontId="3" fillId="7" borderId="42" xfId="4" applyNumberFormat="1" applyFont="1" applyFill="1" applyBorder="1" applyAlignment="1" applyProtection="1">
      <alignment horizontal="left" vertical="center"/>
      <protection locked="0"/>
    </xf>
    <xf numFmtId="184" fontId="3" fillId="7" borderId="36" xfId="4" applyNumberFormat="1" applyFont="1" applyFill="1" applyBorder="1" applyAlignment="1" applyProtection="1">
      <alignment horizontal="left" vertical="center"/>
      <protection locked="0"/>
    </xf>
    <xf numFmtId="184" fontId="3" fillId="7" borderId="43" xfId="4" applyNumberFormat="1" applyFont="1" applyFill="1" applyBorder="1" applyAlignment="1" applyProtection="1">
      <alignment horizontal="left" vertical="center"/>
      <protection locked="0"/>
    </xf>
    <xf numFmtId="0" fontId="3" fillId="7" borderId="42" xfId="4" applyFont="1" applyFill="1" applyBorder="1" applyAlignment="1" applyProtection="1">
      <alignment horizontal="left" vertical="center"/>
      <protection locked="0"/>
    </xf>
    <xf numFmtId="0" fontId="3" fillId="7" borderId="42" xfId="4" applyFont="1" applyFill="1" applyBorder="1" applyAlignment="1" applyProtection="1">
      <alignment horizontal="center" vertical="center"/>
      <protection locked="0"/>
    </xf>
    <xf numFmtId="0" fontId="3" fillId="7" borderId="36" xfId="4" applyFont="1" applyFill="1" applyBorder="1" applyAlignment="1" applyProtection="1">
      <alignment horizontal="center" vertical="center"/>
      <protection locked="0"/>
    </xf>
    <xf numFmtId="0" fontId="3" fillId="7" borderId="43" xfId="4" applyFont="1" applyFill="1" applyBorder="1" applyAlignment="1" applyProtection="1">
      <alignment horizontal="center" vertical="center"/>
      <protection locked="0"/>
    </xf>
    <xf numFmtId="0" fontId="3" fillId="7" borderId="69" xfId="4" applyFont="1" applyFill="1" applyBorder="1" applyAlignment="1" applyProtection="1">
      <alignment horizontal="center" vertical="center"/>
      <protection locked="0"/>
    </xf>
    <xf numFmtId="0" fontId="24" fillId="6" borderId="80" xfId="4" applyFont="1" applyFill="1" applyBorder="1" applyAlignment="1">
      <alignment vertical="center"/>
    </xf>
    <xf numFmtId="0" fontId="24" fillId="6" borderId="36" xfId="4" applyFont="1" applyFill="1" applyBorder="1" applyAlignment="1">
      <alignment vertical="center"/>
    </xf>
    <xf numFmtId="0" fontId="24" fillId="6" borderId="43" xfId="4" applyFont="1" applyFill="1" applyBorder="1" applyAlignment="1">
      <alignment vertical="center"/>
    </xf>
    <xf numFmtId="0" fontId="24" fillId="6" borderId="78" xfId="4" applyFont="1" applyFill="1" applyBorder="1" applyAlignment="1">
      <alignment vertical="center"/>
    </xf>
    <xf numFmtId="0" fontId="24" fillId="6" borderId="49" xfId="4" applyFont="1" applyFill="1" applyBorder="1" applyAlignment="1">
      <alignment vertical="center"/>
    </xf>
    <xf numFmtId="0" fontId="24" fillId="6" borderId="50" xfId="4" applyFont="1" applyFill="1" applyBorder="1" applyAlignment="1">
      <alignment vertical="center"/>
    </xf>
    <xf numFmtId="0" fontId="3" fillId="7" borderId="10" xfId="4" applyFont="1" applyFill="1" applyBorder="1" applyAlignment="1" applyProtection="1">
      <alignment horizontal="left" vertical="center"/>
      <protection locked="0"/>
    </xf>
    <xf numFmtId="0" fontId="3" fillId="7" borderId="11" xfId="4" applyFont="1" applyFill="1" applyBorder="1" applyAlignment="1" applyProtection="1">
      <alignment horizontal="left" vertical="center"/>
      <protection locked="0"/>
    </xf>
    <xf numFmtId="0" fontId="3" fillId="7" borderId="76" xfId="4" applyFont="1" applyFill="1" applyBorder="1" applyAlignment="1" applyProtection="1">
      <alignment horizontal="left" vertical="center"/>
      <protection locked="0"/>
    </xf>
    <xf numFmtId="184" fontId="3" fillId="7" borderId="65" xfId="4" applyNumberFormat="1" applyFont="1" applyFill="1" applyBorder="1" applyAlignment="1" applyProtection="1">
      <alignment horizontal="left" vertical="center"/>
      <protection locked="0"/>
    </xf>
    <xf numFmtId="184" fontId="3" fillId="7" borderId="11" xfId="4" applyNumberFormat="1" applyFont="1" applyFill="1" applyBorder="1" applyAlignment="1" applyProtection="1">
      <alignment horizontal="left" vertical="center"/>
      <protection locked="0"/>
    </xf>
    <xf numFmtId="184" fontId="3" fillId="7" borderId="76" xfId="4" applyNumberFormat="1" applyFont="1" applyFill="1" applyBorder="1" applyAlignment="1" applyProtection="1">
      <alignment horizontal="left" vertical="center"/>
      <protection locked="0"/>
    </xf>
    <xf numFmtId="0" fontId="3" fillId="7" borderId="65" xfId="4" applyFont="1" applyFill="1" applyBorder="1" applyAlignment="1" applyProtection="1">
      <alignment horizontal="left" vertical="center"/>
      <protection locked="0"/>
    </xf>
    <xf numFmtId="0" fontId="3" fillId="7" borderId="65" xfId="4" applyFont="1" applyFill="1" applyBorder="1" applyAlignment="1" applyProtection="1">
      <alignment horizontal="center" vertical="center" shrinkToFit="1"/>
      <protection locked="0"/>
    </xf>
    <xf numFmtId="0" fontId="3" fillId="7" borderId="11" xfId="4" applyFont="1" applyFill="1" applyBorder="1" applyAlignment="1" applyProtection="1">
      <alignment horizontal="center" vertical="center" shrinkToFit="1"/>
      <protection locked="0"/>
    </xf>
    <xf numFmtId="0" fontId="3" fillId="7" borderId="76" xfId="4" applyFont="1" applyFill="1" applyBorder="1" applyAlignment="1" applyProtection="1">
      <alignment horizontal="center" vertical="center" shrinkToFit="1"/>
      <protection locked="0"/>
    </xf>
    <xf numFmtId="0" fontId="3" fillId="7" borderId="20" xfId="4" applyFont="1" applyFill="1" applyBorder="1" applyAlignment="1" applyProtection="1">
      <alignment horizontal="center" vertical="center" shrinkToFit="1"/>
      <protection locked="0"/>
    </xf>
    <xf numFmtId="0" fontId="3" fillId="5" borderId="0" xfId="4" applyFont="1" applyFill="1" applyBorder="1" applyAlignment="1">
      <alignment horizontal="center" vertical="center"/>
    </xf>
    <xf numFmtId="0" fontId="3" fillId="7" borderId="78" xfId="4" applyFont="1" applyFill="1" applyBorder="1" applyAlignment="1" applyProtection="1">
      <alignment horizontal="left" vertical="center"/>
      <protection locked="0"/>
    </xf>
    <xf numFmtId="0" fontId="3" fillId="7" borderId="49" xfId="4" applyFont="1" applyFill="1" applyBorder="1" applyAlignment="1" applyProtection="1">
      <alignment horizontal="left" vertical="center"/>
      <protection locked="0"/>
    </xf>
    <xf numFmtId="0" fontId="3" fillId="7" borderId="50" xfId="4" applyFont="1" applyFill="1" applyBorder="1" applyAlignment="1" applyProtection="1">
      <alignment horizontal="left" vertical="center"/>
      <protection locked="0"/>
    </xf>
    <xf numFmtId="184" fontId="3" fillId="7" borderId="48" xfId="4" applyNumberFormat="1" applyFont="1" applyFill="1" applyBorder="1" applyAlignment="1" applyProtection="1">
      <alignment horizontal="left" vertical="center"/>
      <protection locked="0"/>
    </xf>
    <xf numFmtId="184" fontId="3" fillId="7" borderId="49" xfId="4" applyNumberFormat="1" applyFont="1" applyFill="1" applyBorder="1" applyAlignment="1" applyProtection="1">
      <alignment horizontal="left" vertical="center"/>
      <protection locked="0"/>
    </xf>
    <xf numFmtId="184" fontId="3" fillId="7" borderId="50" xfId="4" applyNumberFormat="1" applyFont="1" applyFill="1" applyBorder="1" applyAlignment="1" applyProtection="1">
      <alignment horizontal="left" vertical="center"/>
      <protection locked="0"/>
    </xf>
    <xf numFmtId="0" fontId="3" fillId="7" borderId="48" xfId="4" applyFont="1" applyFill="1" applyBorder="1" applyAlignment="1" applyProtection="1">
      <alignment horizontal="left" vertical="center"/>
      <protection locked="0"/>
    </xf>
    <xf numFmtId="0" fontId="3" fillId="6" borderId="2" xfId="4" applyFont="1" applyFill="1" applyBorder="1" applyAlignment="1">
      <alignment horizontal="center" vertical="center"/>
    </xf>
    <xf numFmtId="0" fontId="3" fillId="6" borderId="1" xfId="4" applyFont="1" applyFill="1" applyBorder="1" applyAlignment="1">
      <alignment horizontal="center" vertical="center"/>
    </xf>
    <xf numFmtId="0" fontId="3" fillId="6" borderId="27" xfId="4" applyFont="1" applyFill="1" applyBorder="1" applyAlignment="1">
      <alignment horizontal="center" vertical="center"/>
    </xf>
    <xf numFmtId="0" fontId="3" fillId="6" borderId="28" xfId="4" applyFont="1" applyFill="1" applyBorder="1" applyAlignment="1">
      <alignment horizontal="center" vertical="center"/>
    </xf>
    <xf numFmtId="0" fontId="3" fillId="6" borderId="16" xfId="4" applyFont="1" applyFill="1" applyBorder="1" applyAlignment="1">
      <alignment horizontal="center" vertical="center"/>
    </xf>
    <xf numFmtId="0" fontId="3" fillId="7" borderId="50" xfId="4" applyFont="1" applyFill="1" applyBorder="1" applyAlignment="1" applyProtection="1">
      <alignment horizontal="center" vertical="center" shrinkToFit="1"/>
      <protection locked="0"/>
    </xf>
    <xf numFmtId="0" fontId="3" fillId="8" borderId="0" xfId="4" applyFont="1" applyFill="1" applyBorder="1" applyAlignment="1">
      <alignment horizontal="center" vertical="center"/>
    </xf>
    <xf numFmtId="0" fontId="4" fillId="7" borderId="11" xfId="4" applyFont="1" applyFill="1" applyBorder="1" applyAlignment="1">
      <alignment horizontal="left" vertical="center"/>
    </xf>
    <xf numFmtId="0" fontId="3" fillId="7" borderId="26" xfId="4" applyFont="1" applyFill="1" applyBorder="1" applyAlignment="1" applyProtection="1">
      <alignment horizontal="center" vertical="center"/>
      <protection locked="0"/>
    </xf>
    <xf numFmtId="0" fontId="3" fillId="7" borderId="22" xfId="4" applyFont="1" applyFill="1" applyBorder="1" applyAlignment="1" applyProtection="1">
      <alignment horizontal="center" vertical="center"/>
      <protection locked="0"/>
    </xf>
    <xf numFmtId="0" fontId="3" fillId="7" borderId="21" xfId="4" applyFont="1" applyFill="1" applyBorder="1" applyAlignment="1" applyProtection="1">
      <alignment horizontal="center" vertical="center"/>
      <protection locked="0"/>
    </xf>
    <xf numFmtId="0" fontId="3" fillId="7" borderId="7" xfId="4" applyFont="1" applyFill="1" applyBorder="1" applyAlignment="1" applyProtection="1">
      <alignment horizontal="center" vertical="center"/>
      <protection locked="0"/>
    </xf>
    <xf numFmtId="0" fontId="3" fillId="7" borderId="10" xfId="4" applyFont="1" applyFill="1" applyBorder="1" applyAlignment="1" applyProtection="1">
      <alignment horizontal="center" vertical="center"/>
      <protection locked="0"/>
    </xf>
    <xf numFmtId="0" fontId="3" fillId="7" borderId="11" xfId="4" applyFont="1" applyFill="1" applyBorder="1" applyAlignment="1" applyProtection="1">
      <alignment horizontal="center" vertical="center"/>
      <protection locked="0"/>
    </xf>
    <xf numFmtId="0" fontId="3" fillId="7" borderId="20" xfId="4" applyFont="1" applyFill="1" applyBorder="1" applyAlignment="1" applyProtection="1">
      <alignment horizontal="center" vertical="center"/>
      <protection locked="0"/>
    </xf>
    <xf numFmtId="0" fontId="18" fillId="8" borderId="8"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8" fillId="5" borderId="12"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45" xfId="0" applyFont="1" applyFill="1" applyBorder="1" applyAlignment="1">
      <alignment horizontal="center" vertical="center"/>
    </xf>
    <xf numFmtId="0" fontId="18" fillId="5"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8" borderId="12" xfId="0" applyFont="1" applyFill="1" applyBorder="1" applyAlignment="1">
      <alignment horizontal="center" vertical="center"/>
    </xf>
    <xf numFmtId="0" fontId="18" fillId="8" borderId="8" xfId="0" applyFont="1" applyFill="1" applyBorder="1" applyAlignment="1">
      <alignment horizontal="center" vertical="center"/>
    </xf>
    <xf numFmtId="0" fontId="18" fillId="8" borderId="45" xfId="0" applyFont="1" applyFill="1" applyBorder="1" applyAlignment="1">
      <alignment horizontal="center" vertical="center"/>
    </xf>
    <xf numFmtId="14" fontId="49" fillId="0" borderId="12" xfId="0" applyNumberFormat="1" applyFont="1" applyBorder="1" applyAlignment="1" applyProtection="1">
      <alignment horizontal="center" vertical="center"/>
      <protection locked="0"/>
    </xf>
    <xf numFmtId="14" fontId="49" fillId="0" borderId="8" xfId="0" applyNumberFormat="1" applyFont="1" applyBorder="1" applyAlignment="1" applyProtection="1">
      <alignment horizontal="center" vertical="center"/>
      <protection locked="0"/>
    </xf>
    <xf numFmtId="14" fontId="49" fillId="0" borderId="45" xfId="0" applyNumberFormat="1" applyFont="1" applyBorder="1" applyAlignment="1" applyProtection="1">
      <alignment horizontal="center" vertical="center"/>
      <protection locked="0"/>
    </xf>
    <xf numFmtId="176" fontId="18" fillId="6" borderId="8" xfId="0" applyNumberFormat="1" applyFont="1" applyFill="1" applyBorder="1" applyAlignment="1" applyProtection="1">
      <alignment horizontal="center" vertical="center"/>
      <protection locked="0" hidden="1"/>
    </xf>
    <xf numFmtId="176" fontId="18" fillId="6" borderId="9" xfId="0" applyNumberFormat="1" applyFont="1" applyFill="1" applyBorder="1" applyAlignment="1" applyProtection="1">
      <alignment horizontal="center" vertical="center"/>
      <protection locked="0" hidden="1"/>
    </xf>
    <xf numFmtId="0" fontId="32" fillId="6" borderId="26" xfId="0" applyFont="1" applyFill="1" applyBorder="1">
      <alignment vertical="center"/>
    </xf>
    <xf numFmtId="0" fontId="32" fillId="6" borderId="22" xfId="0" applyFont="1" applyFill="1" applyBorder="1">
      <alignment vertical="center"/>
    </xf>
    <xf numFmtId="0" fontId="32" fillId="6" borderId="21" xfId="0" applyFont="1" applyFill="1" applyBorder="1">
      <alignment vertical="center"/>
    </xf>
    <xf numFmtId="0" fontId="19" fillId="6" borderId="3" xfId="0" applyFont="1" applyFill="1" applyBorder="1" applyAlignment="1">
      <alignment horizontal="center" vertical="center"/>
    </xf>
    <xf numFmtId="0" fontId="19" fillId="7" borderId="44" xfId="0" applyFont="1" applyFill="1" applyBorder="1" applyAlignment="1" applyProtection="1">
      <alignment horizontal="left" vertical="center" shrinkToFit="1"/>
      <protection locked="0"/>
    </xf>
    <xf numFmtId="0" fontId="19" fillId="7" borderId="8" xfId="0" applyFont="1" applyFill="1" applyBorder="1" applyAlignment="1" applyProtection="1">
      <alignment horizontal="left" vertical="center" shrinkToFit="1"/>
      <protection locked="0"/>
    </xf>
    <xf numFmtId="0" fontId="19" fillId="7" borderId="45" xfId="0" applyFont="1" applyFill="1" applyBorder="1" applyAlignment="1" applyProtection="1">
      <alignment horizontal="left" vertical="center" shrinkToFit="1"/>
      <protection locked="0"/>
    </xf>
    <xf numFmtId="0" fontId="56" fillId="7" borderId="44" xfId="0" applyFont="1" applyFill="1" applyBorder="1" applyAlignment="1" applyProtection="1">
      <alignment horizontal="left" vertical="center" shrinkToFit="1"/>
      <protection locked="0"/>
    </xf>
    <xf numFmtId="0" fontId="56" fillId="7" borderId="8" xfId="0" applyFont="1" applyFill="1" applyBorder="1" applyAlignment="1" applyProtection="1">
      <alignment horizontal="left" vertical="center" shrinkToFit="1"/>
      <protection locked="0"/>
    </xf>
    <xf numFmtId="0" fontId="56" fillId="7" borderId="45" xfId="0" applyFont="1" applyFill="1" applyBorder="1" applyAlignment="1" applyProtection="1">
      <alignment horizontal="left" vertical="center" shrinkToFit="1"/>
      <protection locked="0"/>
    </xf>
    <xf numFmtId="0" fontId="19" fillId="7" borderId="41" xfId="0" applyFont="1" applyFill="1" applyBorder="1" applyAlignment="1" applyProtection="1">
      <alignment horizontal="left" vertical="center" shrinkToFit="1"/>
      <protection locked="0"/>
    </xf>
    <xf numFmtId="0" fontId="19" fillId="7" borderId="22" xfId="0" applyFont="1" applyFill="1" applyBorder="1" applyAlignment="1" applyProtection="1">
      <alignment horizontal="left" vertical="center" shrinkToFit="1"/>
      <protection locked="0"/>
    </xf>
    <xf numFmtId="0" fontId="19" fillId="7" borderId="21" xfId="0" applyFont="1" applyFill="1" applyBorder="1" applyAlignment="1" applyProtection="1">
      <alignment horizontal="left" vertical="center" shrinkToFit="1"/>
      <protection locked="0"/>
    </xf>
    <xf numFmtId="0" fontId="19" fillId="6" borderId="26" xfId="0" applyFont="1" applyFill="1" applyBorder="1" applyAlignment="1">
      <alignment horizontal="center" vertical="center" wrapText="1"/>
    </xf>
    <xf numFmtId="0" fontId="0" fillId="0" borderId="22" xfId="0" applyBorder="1">
      <alignment vertical="center"/>
    </xf>
    <xf numFmtId="0" fontId="0" fillId="0" borderId="21" xfId="0" applyBorder="1">
      <alignment vertical="center"/>
    </xf>
    <xf numFmtId="0" fontId="0" fillId="0" borderId="7" xfId="0" applyBorder="1">
      <alignment vertical="center"/>
    </xf>
    <xf numFmtId="0" fontId="0" fillId="0" borderId="0" xfId="0">
      <alignment vertical="center"/>
    </xf>
    <xf numFmtId="0" fontId="0" fillId="0" borderId="19" xfId="0" applyBorder="1">
      <alignment vertical="center"/>
    </xf>
    <xf numFmtId="0" fontId="0" fillId="0" borderId="10" xfId="0" applyBorder="1">
      <alignment vertical="center"/>
    </xf>
    <xf numFmtId="0" fontId="0" fillId="0" borderId="11" xfId="0" applyBorder="1">
      <alignment vertical="center"/>
    </xf>
    <xf numFmtId="0" fontId="0" fillId="0" borderId="20" xfId="0" applyBorder="1">
      <alignment vertical="center"/>
    </xf>
    <xf numFmtId="0" fontId="19" fillId="6" borderId="4" xfId="0" applyFont="1" applyFill="1" applyBorder="1" applyAlignment="1">
      <alignment horizontal="center" vertical="center"/>
    </xf>
    <xf numFmtId="0" fontId="19" fillId="6" borderId="6" xfId="0" applyFont="1" applyFill="1" applyBorder="1" applyAlignment="1">
      <alignment horizontal="center" vertical="center"/>
    </xf>
    <xf numFmtId="0" fontId="19" fillId="7" borderId="28" xfId="0" applyFont="1" applyFill="1" applyBorder="1" applyAlignment="1" applyProtection="1">
      <alignment horizontal="left" vertical="center" shrinkToFit="1"/>
      <protection locked="0"/>
    </xf>
    <xf numFmtId="0" fontId="19" fillId="7" borderId="1" xfId="0" applyFont="1" applyFill="1" applyBorder="1" applyAlignment="1" applyProtection="1">
      <alignment horizontal="left" vertical="center" shrinkToFit="1"/>
      <protection locked="0"/>
    </xf>
    <xf numFmtId="0" fontId="19" fillId="7" borderId="27" xfId="0" applyFont="1" applyFill="1" applyBorder="1" applyAlignment="1" applyProtection="1">
      <alignment horizontal="left" vertical="center" shrinkToFit="1"/>
      <protection locked="0"/>
    </xf>
    <xf numFmtId="0" fontId="19" fillId="7" borderId="16" xfId="0" applyFont="1" applyFill="1" applyBorder="1" applyAlignment="1" applyProtection="1">
      <alignment horizontal="left" vertical="center" shrinkToFit="1"/>
      <protection locked="0"/>
    </xf>
    <xf numFmtId="0" fontId="19" fillId="7" borderId="32" xfId="0" applyFont="1" applyFill="1" applyBorder="1" applyAlignment="1" applyProtection="1">
      <alignment horizontal="center" vertical="center" shrinkToFit="1"/>
      <protection locked="0"/>
    </xf>
    <xf numFmtId="0" fontId="19" fillId="7" borderId="33" xfId="0" applyFont="1" applyFill="1" applyBorder="1" applyAlignment="1" applyProtection="1">
      <alignment horizontal="center" vertical="center" shrinkToFit="1"/>
      <protection locked="0"/>
    </xf>
    <xf numFmtId="0" fontId="19" fillId="6" borderId="13" xfId="0" applyFont="1" applyFill="1" applyBorder="1" applyAlignment="1">
      <alignment horizontal="center" vertical="center"/>
    </xf>
    <xf numFmtId="0" fontId="19" fillId="7" borderId="12" xfId="0" applyFont="1" applyFill="1" applyBorder="1" applyAlignment="1" applyProtection="1">
      <alignment horizontal="center" vertical="center" shrinkToFit="1"/>
      <protection locked="0"/>
    </xf>
    <xf numFmtId="0" fontId="19" fillId="7" borderId="45" xfId="0" applyFont="1" applyFill="1" applyBorder="1" applyAlignment="1" applyProtection="1">
      <alignment horizontal="center" vertical="center" shrinkToFit="1"/>
      <protection locked="0"/>
    </xf>
    <xf numFmtId="0" fontId="19" fillId="6" borderId="12"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45" xfId="0" applyFont="1" applyFill="1" applyBorder="1" applyAlignment="1">
      <alignment horizontal="center" vertical="center"/>
    </xf>
    <xf numFmtId="0" fontId="19" fillId="7" borderId="44" xfId="0" applyFont="1" applyFill="1"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32" fillId="6" borderId="7" xfId="0" applyFont="1" applyFill="1" applyBorder="1">
      <alignment vertical="center"/>
    </xf>
    <xf numFmtId="0" fontId="32" fillId="6" borderId="0" xfId="0" applyFont="1" applyFill="1">
      <alignment vertical="center"/>
    </xf>
    <xf numFmtId="0" fontId="32" fillId="6" borderId="19" xfId="0" applyFont="1" applyFill="1" applyBorder="1">
      <alignment vertical="center"/>
    </xf>
    <xf numFmtId="0" fontId="62" fillId="0" borderId="11" xfId="0" applyFont="1" applyBorder="1" applyAlignment="1" applyProtection="1">
      <alignment horizontal="left" vertical="center" shrinkToFit="1"/>
      <protection locked="0"/>
    </xf>
    <xf numFmtId="0" fontId="62" fillId="0" borderId="0" xfId="0"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18" fillId="0" borderId="26" xfId="0" applyFont="1" applyBorder="1" applyAlignment="1" applyProtection="1">
      <alignment horizontal="left" vertical="top" wrapText="1"/>
      <protection locked="0"/>
    </xf>
    <xf numFmtId="0" fontId="18" fillId="0" borderId="22" xfId="0" applyFont="1" applyBorder="1" applyAlignment="1" applyProtection="1">
      <alignment horizontal="left" vertical="top" wrapText="1"/>
      <protection locked="0"/>
    </xf>
    <xf numFmtId="0" fontId="18" fillId="0" borderId="21"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20" xfId="0" applyFont="1" applyBorder="1" applyAlignment="1" applyProtection="1">
      <alignment horizontal="left" vertical="top" wrapText="1"/>
      <protection locked="0"/>
    </xf>
    <xf numFmtId="0" fontId="23" fillId="0" borderId="26" xfId="0" applyFont="1" applyBorder="1" applyAlignment="1">
      <alignment horizontal="center" vertical="center"/>
    </xf>
    <xf numFmtId="0" fontId="23" fillId="0" borderId="22" xfId="0" applyFont="1" applyBorder="1" applyAlignment="1">
      <alignment horizontal="center" vertical="center"/>
    </xf>
    <xf numFmtId="0" fontId="23" fillId="0" borderId="21"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20" xfId="0" applyFont="1" applyBorder="1" applyAlignment="1">
      <alignment horizontal="center" vertical="center"/>
    </xf>
    <xf numFmtId="0" fontId="99" fillId="0" borderId="0" xfId="0" applyFont="1" applyAlignment="1">
      <alignment horizontal="center" vertical="center"/>
    </xf>
    <xf numFmtId="0" fontId="16" fillId="0" borderId="12"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3" xfId="0" applyFont="1" applyBorder="1" applyAlignment="1">
      <alignment horizontal="center" vertical="center"/>
    </xf>
    <xf numFmtId="0" fontId="18" fillId="0" borderId="5" xfId="0" quotePrefix="1" applyFont="1" applyBorder="1" applyAlignment="1">
      <alignment horizontal="center" vertical="center"/>
    </xf>
    <xf numFmtId="0" fontId="18" fillId="0" borderId="5" xfId="0" applyFont="1" applyBorder="1">
      <alignment vertical="center"/>
    </xf>
    <xf numFmtId="0" fontId="18" fillId="0" borderId="19" xfId="0" quotePrefix="1" applyFont="1" applyBorder="1" applyAlignment="1">
      <alignment horizontal="center" vertical="center"/>
    </xf>
    <xf numFmtId="0" fontId="18" fillId="0" borderId="52" xfId="0" quotePrefix="1" applyFont="1" applyBorder="1" applyAlignment="1">
      <alignment horizontal="center" vertical="center"/>
    </xf>
    <xf numFmtId="0" fontId="18" fillId="0" borderId="70" xfId="0" quotePrefix="1" applyFont="1" applyBorder="1" applyAlignment="1">
      <alignment horizontal="center" vertical="center"/>
    </xf>
    <xf numFmtId="0" fontId="18" fillId="0" borderId="70" xfId="0" applyFont="1" applyBorder="1">
      <alignment vertical="center"/>
    </xf>
    <xf numFmtId="0" fontId="18" fillId="0" borderId="17" xfId="0" quotePrefix="1" applyFont="1" applyBorder="1" applyAlignment="1">
      <alignment horizontal="center" vertical="center"/>
    </xf>
    <xf numFmtId="0" fontId="18" fillId="0" borderId="59" xfId="0" quotePrefix="1" applyFont="1" applyBorder="1" applyAlignment="1">
      <alignment horizontal="center" vertical="center"/>
    </xf>
    <xf numFmtId="0" fontId="18" fillId="0" borderId="59" xfId="0" applyFont="1" applyBorder="1">
      <alignment vertical="center"/>
    </xf>
    <xf numFmtId="38" fontId="18" fillId="0" borderId="17" xfId="1" quotePrefix="1" applyFont="1" applyFill="1" applyBorder="1" applyAlignment="1">
      <alignment horizontal="center" vertical="center"/>
    </xf>
    <xf numFmtId="38" fontId="18" fillId="0" borderId="59" xfId="1" quotePrefix="1" applyFont="1" applyFill="1" applyBorder="1" applyAlignment="1">
      <alignment horizontal="center" vertical="center"/>
    </xf>
    <xf numFmtId="0" fontId="18" fillId="0" borderId="69" xfId="0" quotePrefix="1" applyFont="1" applyBorder="1" applyAlignment="1">
      <alignment horizontal="center" vertical="center"/>
    </xf>
    <xf numFmtId="0" fontId="18" fillId="0" borderId="68" xfId="0" quotePrefix="1" applyFont="1" applyBorder="1" applyAlignment="1">
      <alignment horizontal="center" vertical="center"/>
    </xf>
    <xf numFmtId="0" fontId="18" fillId="0" borderId="68" xfId="0" applyFont="1" applyBorder="1">
      <alignment vertical="center"/>
    </xf>
    <xf numFmtId="0" fontId="18" fillId="0" borderId="18" xfId="0" quotePrefix="1" applyFont="1" applyBorder="1" applyAlignment="1">
      <alignment horizontal="center" vertical="center"/>
    </xf>
    <xf numFmtId="0" fontId="18" fillId="0" borderId="6" xfId="0" quotePrefix="1" applyFont="1" applyBorder="1" applyAlignment="1">
      <alignment horizontal="center" vertical="center"/>
    </xf>
    <xf numFmtId="0" fontId="18" fillId="0" borderId="6" xfId="0" applyFont="1" applyBorder="1">
      <alignment vertical="center"/>
    </xf>
  </cellXfs>
  <cellStyles count="6">
    <cellStyle name="ハイパーリンク" xfId="5" builtinId="8"/>
    <cellStyle name="桁区切り" xfId="1" builtinId="6"/>
    <cellStyle name="桁区切り 2" xfId="2" xr:uid="{00000000-0005-0000-0000-000002000000}"/>
    <cellStyle name="項目名" xfId="3" xr:uid="{00000000-0005-0000-0000-000003000000}"/>
    <cellStyle name="標準" xfId="0" builtinId="0"/>
    <cellStyle name="標準 2" xfId="4" xr:uid="{00000000-0005-0000-0000-000005000000}"/>
  </cellStyles>
  <dxfs count="2">
    <dxf>
      <border>
        <top style="hair">
          <color indexed="64"/>
        </top>
      </border>
    </dxf>
    <dxf>
      <border>
        <top style="hair">
          <color indexed="64"/>
        </top>
      </border>
    </dxf>
  </dxfs>
  <tableStyles count="0" defaultTableStyle="TableStyleMedium2" defaultPivotStyle="PivotStyleLight16"/>
  <colors>
    <mruColors>
      <color rgb="FFFFFFCC"/>
      <color rgb="FFFF99CC"/>
      <color rgb="FFCCFFCC"/>
      <color rgb="FF008080"/>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K$49"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AR$5"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AO$5" lockText="1" noThreeD="1"/>
</file>

<file path=xl/ctrlProps/ctrlProp16.xml><?xml version="1.0" encoding="utf-8"?>
<formControlPr xmlns="http://schemas.microsoft.com/office/spreadsheetml/2009/9/main" objectType="CheckBox" fmlaLink="$AP$5" lockText="1" noThreeD="1"/>
</file>

<file path=xl/ctrlProps/ctrlProp17.xml><?xml version="1.0" encoding="utf-8"?>
<formControlPr xmlns="http://schemas.microsoft.com/office/spreadsheetml/2009/9/main" objectType="CheckBox" fmlaLink="$AP$9" lockText="1" noThreeD="1"/>
</file>

<file path=xl/ctrlProps/ctrlProp18.xml><?xml version="1.0" encoding="utf-8"?>
<formControlPr xmlns="http://schemas.microsoft.com/office/spreadsheetml/2009/9/main" objectType="CheckBox" fmlaLink="$AK$55" lockText="1" noThreeD="1"/>
</file>

<file path=xl/ctrlProps/ctrlProp19.xml><?xml version="1.0" encoding="utf-8"?>
<formControlPr xmlns="http://schemas.microsoft.com/office/spreadsheetml/2009/9/main" objectType="CheckBox" fmlaLink="$AL$55"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fmlaLink="$AM$5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fmlaLink="$AR$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AP$19" lockText="1" noThreeD="1"/>
</file>

<file path=xl/ctrlProps/ctrlProp27.xml><?xml version="1.0" encoding="utf-8"?>
<formControlPr xmlns="http://schemas.microsoft.com/office/spreadsheetml/2009/9/main" objectType="CheckBox" fmlaLink="$AP$11"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AP$9"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R$5"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I$20" lockText="1" noThreeD="1"/>
</file>

<file path=xl/ctrlProps/ctrlProp42.xml><?xml version="1.0" encoding="utf-8"?>
<formControlPr xmlns="http://schemas.microsoft.com/office/spreadsheetml/2009/9/main" objectType="CheckBox" fmlaLink="$AI$21" lockText="1" noThreeD="1"/>
</file>

<file path=xl/ctrlProps/ctrlProp43.xml><?xml version="1.0" encoding="utf-8"?>
<formControlPr xmlns="http://schemas.microsoft.com/office/spreadsheetml/2009/9/main" objectType="CheckBox" fmlaLink="$AI$22" lockText="1" noThreeD="1"/>
</file>

<file path=xl/ctrlProps/ctrlProp44.xml><?xml version="1.0" encoding="utf-8"?>
<formControlPr xmlns="http://schemas.microsoft.com/office/spreadsheetml/2009/9/main" objectType="CheckBox" fmlaLink="$AJ$20" lockText="1" noThreeD="1"/>
</file>

<file path=xl/ctrlProps/ctrlProp45.xml><?xml version="1.0" encoding="utf-8"?>
<formControlPr xmlns="http://schemas.microsoft.com/office/spreadsheetml/2009/9/main" objectType="CheckBox" fmlaLink="$AJ$21" lockText="1" noThreeD="1"/>
</file>

<file path=xl/ctrlProps/ctrlProp46.xml><?xml version="1.0" encoding="utf-8"?>
<formControlPr xmlns="http://schemas.microsoft.com/office/spreadsheetml/2009/9/main" objectType="CheckBox" fmlaLink="$AJ$22" lockText="1" noThreeD="1"/>
</file>

<file path=xl/ctrlProps/ctrlProp47.xml><?xml version="1.0" encoding="utf-8"?>
<formControlPr xmlns="http://schemas.microsoft.com/office/spreadsheetml/2009/9/main" objectType="CheckBox" fmlaLink="$AK$20" lockText="1" noThreeD="1"/>
</file>

<file path=xl/ctrlProps/ctrlProp48.xml><?xml version="1.0" encoding="utf-8"?>
<formControlPr xmlns="http://schemas.microsoft.com/office/spreadsheetml/2009/9/main" objectType="CheckBox" fmlaLink="$AK$21" lockText="1" noThreeD="1"/>
</file>

<file path=xl/ctrlProps/ctrlProp49.xml><?xml version="1.0" encoding="utf-8"?>
<formControlPr xmlns="http://schemas.microsoft.com/office/spreadsheetml/2009/9/main" objectType="CheckBox" fmlaLink="$AL$21" lockText="1" noThreeD="1"/>
</file>

<file path=xl/ctrlProps/ctrlProp5.xml><?xml version="1.0" encoding="utf-8"?>
<formControlPr xmlns="http://schemas.microsoft.com/office/spreadsheetml/2009/9/main" objectType="CheckBox" fmlaLink="$AT$5" lockText="1" noThreeD="1"/>
</file>

<file path=xl/ctrlProps/ctrlProp50.xml><?xml version="1.0" encoding="utf-8"?>
<formControlPr xmlns="http://schemas.microsoft.com/office/spreadsheetml/2009/9/main" objectType="CheckBox" fmlaLink="$AL$20"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P$19"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AK$25" noThreeD="1"/>
</file>

<file path=xl/ctrlProps/ctrlProp62.xml><?xml version="1.0" encoding="utf-8"?>
<formControlPr xmlns="http://schemas.microsoft.com/office/spreadsheetml/2009/9/main" objectType="CheckBox" fmlaLink="$AL$25" noThreeD="1"/>
</file>

<file path=xl/ctrlProps/ctrlProp63.xml><?xml version="1.0" encoding="utf-8"?>
<formControlPr xmlns="http://schemas.microsoft.com/office/spreadsheetml/2009/9/main" objectType="CheckBox" fmlaLink="$AM$25" noThreeD="1"/>
</file>

<file path=xl/ctrlProps/ctrlProp64.xml><?xml version="1.0" encoding="utf-8"?>
<formControlPr xmlns="http://schemas.microsoft.com/office/spreadsheetml/2009/9/main" objectType="CheckBox" fmlaLink="$AN$25" noThreeD="1"/>
</file>

<file path=xl/ctrlProps/ctrlProp65.xml><?xml version="1.0" encoding="utf-8"?>
<formControlPr xmlns="http://schemas.microsoft.com/office/spreadsheetml/2009/9/main" objectType="CheckBox" fmlaLink="$AJ$34" lockText="1" noThreeD="1"/>
</file>

<file path=xl/ctrlProps/ctrlProp66.xml><?xml version="1.0" encoding="utf-8"?>
<formControlPr xmlns="http://schemas.microsoft.com/office/spreadsheetml/2009/9/main" objectType="CheckBox" fmlaLink="$AJ$35" lockText="1" noThreeD="1"/>
</file>

<file path=xl/ctrlProps/ctrlProp67.xml><?xml version="1.0" encoding="utf-8"?>
<formControlPr xmlns="http://schemas.microsoft.com/office/spreadsheetml/2009/9/main" objectType="CheckBox" fmlaLink="$AJ$36" lockText="1" noThreeD="1"/>
</file>

<file path=xl/ctrlProps/ctrlProp68.xml><?xml version="1.0" encoding="utf-8"?>
<formControlPr xmlns="http://schemas.microsoft.com/office/spreadsheetml/2009/9/main" objectType="CheckBox" fmlaLink="$AJ$37" lockText="1" noThreeD="1"/>
</file>

<file path=xl/ctrlProps/ctrlProp69.xml><?xml version="1.0" encoding="utf-8"?>
<formControlPr xmlns="http://schemas.microsoft.com/office/spreadsheetml/2009/9/main" objectType="CheckBox" fmlaLink="$AK$34" lockText="1" noThreeD="1"/>
</file>

<file path=xl/ctrlProps/ctrlProp7.xml><?xml version="1.0" encoding="utf-8"?>
<formControlPr xmlns="http://schemas.microsoft.com/office/spreadsheetml/2009/9/main" objectType="CheckBox" fmlaLink="$AP$11" lockText="1" noThreeD="1"/>
</file>

<file path=xl/ctrlProps/ctrlProp70.xml><?xml version="1.0" encoding="utf-8"?>
<formControlPr xmlns="http://schemas.microsoft.com/office/spreadsheetml/2009/9/main" objectType="CheckBox" fmlaLink="$AL$34" lockText="1" noThreeD="1"/>
</file>

<file path=xl/ctrlProps/ctrlProp71.xml><?xml version="1.0" encoding="utf-8"?>
<formControlPr xmlns="http://schemas.microsoft.com/office/spreadsheetml/2009/9/main" objectType="CheckBox" fmlaLink="$AK$35" lockText="1" noThreeD="1"/>
</file>

<file path=xl/ctrlProps/ctrlProp72.xml><?xml version="1.0" encoding="utf-8"?>
<formControlPr xmlns="http://schemas.microsoft.com/office/spreadsheetml/2009/9/main" objectType="CheckBox" fmlaLink="$AL$35" lockText="1" noThreeD="1"/>
</file>

<file path=xl/ctrlProps/ctrlProp73.xml><?xml version="1.0" encoding="utf-8"?>
<formControlPr xmlns="http://schemas.microsoft.com/office/spreadsheetml/2009/9/main" objectType="CheckBox" fmlaLink="$AL$36" lockText="1" noThreeD="1"/>
</file>

<file path=xl/ctrlProps/ctrlProp74.xml><?xml version="1.0" encoding="utf-8"?>
<formControlPr xmlns="http://schemas.microsoft.com/office/spreadsheetml/2009/9/main" objectType="CheckBox" fmlaLink="$AK$36" lockText="1" noThreeD="1"/>
</file>

<file path=xl/ctrlProps/ctrlProp75.xml><?xml version="1.0" encoding="utf-8"?>
<formControlPr xmlns="http://schemas.microsoft.com/office/spreadsheetml/2009/9/main" objectType="CheckBox" fmlaLink="$AK$37" lockText="1" noThreeD="1"/>
</file>

<file path=xl/ctrlProps/ctrlProp76.xml><?xml version="1.0" encoding="utf-8"?>
<formControlPr xmlns="http://schemas.microsoft.com/office/spreadsheetml/2009/9/main" objectType="CheckBox" fmlaLink="$AJ$40" lockText="1" noThreeD="1"/>
</file>

<file path=xl/ctrlProps/ctrlProp77.xml><?xml version="1.0" encoding="utf-8"?>
<formControlPr xmlns="http://schemas.microsoft.com/office/spreadsheetml/2009/9/main" objectType="CheckBox" fmlaLink="$AJ$41" lockText="1" noThreeD="1"/>
</file>

<file path=xl/ctrlProps/ctrlProp78.xml><?xml version="1.0" encoding="utf-8"?>
<formControlPr xmlns="http://schemas.microsoft.com/office/spreadsheetml/2009/9/main" objectType="CheckBox" fmlaLink="$AK$40" lockText="1" noThreeD="1"/>
</file>

<file path=xl/ctrlProps/ctrlProp79.xml><?xml version="1.0" encoding="utf-8"?>
<formControlPr xmlns="http://schemas.microsoft.com/office/spreadsheetml/2009/9/main" objectType="CheckBox" fmlaLink="$AL$40"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CheckBox" fmlaLink="$AK$41" lockText="1"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noThreeD="1"/>
</file>

<file path=xl/ctrlProps/ctrlProp84.xml><?xml version="1.0" encoding="utf-8"?>
<formControlPr xmlns="http://schemas.microsoft.com/office/spreadsheetml/2009/9/main" objectType="CheckBox"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48</xdr:row>
          <xdr:rowOff>66675</xdr:rowOff>
        </xdr:from>
        <xdr:to>
          <xdr:col>10</xdr:col>
          <xdr:colOff>161925</xdr:colOff>
          <xdr:row>48</xdr:row>
          <xdr:rowOff>228600</xdr:rowOff>
        </xdr:to>
        <xdr:sp macro="" textlink="">
          <xdr:nvSpPr>
            <xdr:cNvPr id="94209" name="Check Box 1" hidden="1">
              <a:extLst>
                <a:ext uri="{63B3BB69-23CF-44E3-9099-C40C66FF867C}">
                  <a14:compatExt spid="_x0000_s94209"/>
                </a:ext>
                <a:ext uri="{FF2B5EF4-FFF2-40B4-BE49-F238E27FC236}">
                  <a16:creationId xmlns:a16="http://schemas.microsoft.com/office/drawing/2014/main" id="{00000000-0008-0000-0000-00000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54</xdr:row>
          <xdr:rowOff>152400</xdr:rowOff>
        </xdr:from>
        <xdr:to>
          <xdr:col>18</xdr:col>
          <xdr:colOff>0</xdr:colOff>
          <xdr:row>56</xdr:row>
          <xdr:rowOff>209550</xdr:rowOff>
        </xdr:to>
        <xdr:sp macro="" textlink="">
          <xdr:nvSpPr>
            <xdr:cNvPr id="94210" name="Group Box 2" hidden="1">
              <a:extLst>
                <a:ext uri="{63B3BB69-23CF-44E3-9099-C40C66FF867C}">
                  <a14:compatExt spid="_x0000_s94210"/>
                </a:ext>
                <a:ext uri="{FF2B5EF4-FFF2-40B4-BE49-F238E27FC236}">
                  <a16:creationId xmlns:a16="http://schemas.microsoft.com/office/drawing/2014/main" id="{00000000-0008-0000-0000-000002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26</xdr:row>
          <xdr:rowOff>28575</xdr:rowOff>
        </xdr:from>
        <xdr:to>
          <xdr:col>3</xdr:col>
          <xdr:colOff>190500</xdr:colOff>
          <xdr:row>29</xdr:row>
          <xdr:rowOff>0</xdr:rowOff>
        </xdr:to>
        <xdr:sp macro="" textlink="">
          <xdr:nvSpPr>
            <xdr:cNvPr id="94211" name="Check Box 3" hidden="1">
              <a:extLst>
                <a:ext uri="{63B3BB69-23CF-44E3-9099-C40C66FF867C}">
                  <a14:compatExt spid="_x0000_s94211"/>
                </a:ext>
                <a:ext uri="{FF2B5EF4-FFF2-40B4-BE49-F238E27FC236}">
                  <a16:creationId xmlns:a16="http://schemas.microsoft.com/office/drawing/2014/main" id="{00000000-0008-0000-0000-00000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0</xdr:rowOff>
        </xdr:from>
        <xdr:to>
          <xdr:col>2</xdr:col>
          <xdr:colOff>123825</xdr:colOff>
          <xdr:row>11</xdr:row>
          <xdr:rowOff>247650</xdr:rowOff>
        </xdr:to>
        <xdr:sp macro="" textlink="">
          <xdr:nvSpPr>
            <xdr:cNvPr id="94212" name="Check Box 4" hidden="1">
              <a:extLst>
                <a:ext uri="{63B3BB69-23CF-44E3-9099-C40C66FF867C}">
                  <a14:compatExt spid="_x0000_s94212"/>
                </a:ext>
                <a:ext uri="{FF2B5EF4-FFF2-40B4-BE49-F238E27FC236}">
                  <a16:creationId xmlns:a16="http://schemas.microsoft.com/office/drawing/2014/main" id="{00000000-0008-0000-0000-00000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xdr:row>
          <xdr:rowOff>219075</xdr:rowOff>
        </xdr:from>
        <xdr:to>
          <xdr:col>2</xdr:col>
          <xdr:colOff>123825</xdr:colOff>
          <xdr:row>17</xdr:row>
          <xdr:rowOff>57150</xdr:rowOff>
        </xdr:to>
        <xdr:sp macro="" textlink="">
          <xdr:nvSpPr>
            <xdr:cNvPr id="94213" name="Check Box 5" hidden="1">
              <a:extLst>
                <a:ext uri="{63B3BB69-23CF-44E3-9099-C40C66FF867C}">
                  <a14:compatExt spid="_x0000_s94213"/>
                </a:ext>
                <a:ext uri="{FF2B5EF4-FFF2-40B4-BE49-F238E27FC236}">
                  <a16:creationId xmlns:a16="http://schemas.microsoft.com/office/drawing/2014/main" id="{00000000-0008-0000-0000-00000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58</xdr:row>
          <xdr:rowOff>28575</xdr:rowOff>
        </xdr:from>
        <xdr:to>
          <xdr:col>10</xdr:col>
          <xdr:colOff>76200</xdr:colOff>
          <xdr:row>58</xdr:row>
          <xdr:rowOff>238125</xdr:rowOff>
        </xdr:to>
        <xdr:sp macro="" textlink="">
          <xdr:nvSpPr>
            <xdr:cNvPr id="94214" name="Check Box 6" hidden="1">
              <a:extLst>
                <a:ext uri="{63B3BB69-23CF-44E3-9099-C40C66FF867C}">
                  <a14:compatExt spid="_x0000_s94214"/>
                </a:ext>
                <a:ext uri="{FF2B5EF4-FFF2-40B4-BE49-F238E27FC236}">
                  <a16:creationId xmlns:a16="http://schemas.microsoft.com/office/drawing/2014/main" id="{00000000-0008-0000-0000-00000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57</xdr:row>
          <xdr:rowOff>28575</xdr:rowOff>
        </xdr:from>
        <xdr:to>
          <xdr:col>10</xdr:col>
          <xdr:colOff>76200</xdr:colOff>
          <xdr:row>57</xdr:row>
          <xdr:rowOff>238125</xdr:rowOff>
        </xdr:to>
        <xdr:sp macro="" textlink="">
          <xdr:nvSpPr>
            <xdr:cNvPr id="94215" name="Check Box 7" hidden="1">
              <a:extLst>
                <a:ext uri="{63B3BB69-23CF-44E3-9099-C40C66FF867C}">
                  <a14:compatExt spid="_x0000_s94215"/>
                </a:ext>
                <a:ext uri="{FF2B5EF4-FFF2-40B4-BE49-F238E27FC236}">
                  <a16:creationId xmlns:a16="http://schemas.microsoft.com/office/drawing/2014/main" id="{00000000-0008-0000-0000-00000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30</xdr:row>
          <xdr:rowOff>171450</xdr:rowOff>
        </xdr:from>
        <xdr:to>
          <xdr:col>4</xdr:col>
          <xdr:colOff>57150</xdr:colOff>
          <xdr:row>35</xdr:row>
          <xdr:rowOff>123825</xdr:rowOff>
        </xdr:to>
        <xdr:sp macro="" textlink="">
          <xdr:nvSpPr>
            <xdr:cNvPr id="94216" name="Group Box 8" hidden="1">
              <a:extLst>
                <a:ext uri="{63B3BB69-23CF-44E3-9099-C40C66FF867C}">
                  <a14:compatExt spid="_x0000_s94216"/>
                </a:ext>
                <a:ext uri="{FF2B5EF4-FFF2-40B4-BE49-F238E27FC236}">
                  <a16:creationId xmlns:a16="http://schemas.microsoft.com/office/drawing/2014/main" id="{00000000-0008-0000-0000-000008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54</xdr:row>
          <xdr:rowOff>0</xdr:rowOff>
        </xdr:from>
        <xdr:to>
          <xdr:col>18</xdr:col>
          <xdr:colOff>0</xdr:colOff>
          <xdr:row>56</xdr:row>
          <xdr:rowOff>57150</xdr:rowOff>
        </xdr:to>
        <xdr:sp macro="" textlink="">
          <xdr:nvSpPr>
            <xdr:cNvPr id="94217" name="Group Box 9" hidden="1">
              <a:extLst>
                <a:ext uri="{63B3BB69-23CF-44E3-9099-C40C66FF867C}">
                  <a14:compatExt spid="_x0000_s94217"/>
                </a:ext>
                <a:ext uri="{FF2B5EF4-FFF2-40B4-BE49-F238E27FC236}">
                  <a16:creationId xmlns:a16="http://schemas.microsoft.com/office/drawing/2014/main" id="{00000000-0008-0000-0000-000009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54</xdr:row>
          <xdr:rowOff>0</xdr:rowOff>
        </xdr:from>
        <xdr:to>
          <xdr:col>18</xdr:col>
          <xdr:colOff>0</xdr:colOff>
          <xdr:row>56</xdr:row>
          <xdr:rowOff>57150</xdr:rowOff>
        </xdr:to>
        <xdr:sp macro="" textlink="">
          <xdr:nvSpPr>
            <xdr:cNvPr id="94218" name="Group Box 10" hidden="1">
              <a:extLst>
                <a:ext uri="{63B3BB69-23CF-44E3-9099-C40C66FF867C}">
                  <a14:compatExt spid="_x0000_s94218"/>
                </a:ext>
                <a:ext uri="{FF2B5EF4-FFF2-40B4-BE49-F238E27FC236}">
                  <a16:creationId xmlns:a16="http://schemas.microsoft.com/office/drawing/2014/main" id="{00000000-0008-0000-0000-00000A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54</xdr:row>
          <xdr:rowOff>0</xdr:rowOff>
        </xdr:from>
        <xdr:to>
          <xdr:col>18</xdr:col>
          <xdr:colOff>0</xdr:colOff>
          <xdr:row>56</xdr:row>
          <xdr:rowOff>57150</xdr:rowOff>
        </xdr:to>
        <xdr:sp macro="" textlink="">
          <xdr:nvSpPr>
            <xdr:cNvPr id="94219" name="Group Box 11" hidden="1">
              <a:extLst>
                <a:ext uri="{63B3BB69-23CF-44E3-9099-C40C66FF867C}">
                  <a14:compatExt spid="_x0000_s94219"/>
                </a:ext>
                <a:ext uri="{FF2B5EF4-FFF2-40B4-BE49-F238E27FC236}">
                  <a16:creationId xmlns:a16="http://schemas.microsoft.com/office/drawing/2014/main" id="{00000000-0008-0000-0000-00000B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0</xdr:rowOff>
        </xdr:from>
        <xdr:to>
          <xdr:col>2</xdr:col>
          <xdr:colOff>123825</xdr:colOff>
          <xdr:row>11</xdr:row>
          <xdr:rowOff>247650</xdr:rowOff>
        </xdr:to>
        <xdr:sp macro="" textlink="">
          <xdr:nvSpPr>
            <xdr:cNvPr id="94220" name="Check Box 12" hidden="1">
              <a:extLst>
                <a:ext uri="{63B3BB69-23CF-44E3-9099-C40C66FF867C}">
                  <a14:compatExt spid="_x0000_s94220"/>
                </a:ext>
                <a:ext uri="{FF2B5EF4-FFF2-40B4-BE49-F238E27FC236}">
                  <a16:creationId xmlns:a16="http://schemas.microsoft.com/office/drawing/2014/main" id="{00000000-0008-0000-0000-00000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0</xdr:rowOff>
        </xdr:from>
        <xdr:to>
          <xdr:col>18</xdr:col>
          <xdr:colOff>0</xdr:colOff>
          <xdr:row>53</xdr:row>
          <xdr:rowOff>142875</xdr:rowOff>
        </xdr:to>
        <xdr:sp macro="" textlink="">
          <xdr:nvSpPr>
            <xdr:cNvPr id="94223" name="Group Box 15" hidden="1">
              <a:extLst>
                <a:ext uri="{63B3BB69-23CF-44E3-9099-C40C66FF867C}">
                  <a14:compatExt spid="_x0000_s94223"/>
                </a:ext>
                <a:ext uri="{FF2B5EF4-FFF2-40B4-BE49-F238E27FC236}">
                  <a16:creationId xmlns:a16="http://schemas.microsoft.com/office/drawing/2014/main" id="{00000000-0008-0000-0000-00000F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52</xdr:row>
          <xdr:rowOff>0</xdr:rowOff>
        </xdr:from>
        <xdr:to>
          <xdr:col>18</xdr:col>
          <xdr:colOff>0</xdr:colOff>
          <xdr:row>53</xdr:row>
          <xdr:rowOff>142875</xdr:rowOff>
        </xdr:to>
        <xdr:sp macro="" textlink="">
          <xdr:nvSpPr>
            <xdr:cNvPr id="94224" name="Group Box 16" hidden="1">
              <a:extLst>
                <a:ext uri="{63B3BB69-23CF-44E3-9099-C40C66FF867C}">
                  <a14:compatExt spid="_x0000_s94224"/>
                </a:ext>
                <a:ext uri="{FF2B5EF4-FFF2-40B4-BE49-F238E27FC236}">
                  <a16:creationId xmlns:a16="http://schemas.microsoft.com/office/drawing/2014/main" id="{00000000-0008-0000-0000-000010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28575</xdr:rowOff>
        </xdr:from>
        <xdr:to>
          <xdr:col>3</xdr:col>
          <xdr:colOff>95250</xdr:colOff>
          <xdr:row>31</xdr:row>
          <xdr:rowOff>209550</xdr:rowOff>
        </xdr:to>
        <xdr:sp macro="" textlink="">
          <xdr:nvSpPr>
            <xdr:cNvPr id="94225" name="Check Box 17" hidden="1">
              <a:extLst>
                <a:ext uri="{63B3BB69-23CF-44E3-9099-C40C66FF867C}">
                  <a14:compatExt spid="_x0000_s94225"/>
                </a:ext>
                <a:ext uri="{FF2B5EF4-FFF2-40B4-BE49-F238E27FC236}">
                  <a16:creationId xmlns:a16="http://schemas.microsoft.com/office/drawing/2014/main" id="{00000000-0008-0000-0000-00001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32</xdr:row>
          <xdr:rowOff>28575</xdr:rowOff>
        </xdr:from>
        <xdr:to>
          <xdr:col>3</xdr:col>
          <xdr:colOff>95250</xdr:colOff>
          <xdr:row>32</xdr:row>
          <xdr:rowOff>209550</xdr:rowOff>
        </xdr:to>
        <xdr:sp macro="" textlink="">
          <xdr:nvSpPr>
            <xdr:cNvPr id="94226" name="Check Box 18" hidden="1">
              <a:extLst>
                <a:ext uri="{63B3BB69-23CF-44E3-9099-C40C66FF867C}">
                  <a14:compatExt spid="_x0000_s94226"/>
                </a:ext>
                <a:ext uri="{FF2B5EF4-FFF2-40B4-BE49-F238E27FC236}">
                  <a16:creationId xmlns:a16="http://schemas.microsoft.com/office/drawing/2014/main" id="{00000000-0008-0000-0000-00001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xdr:row>
          <xdr:rowOff>142875</xdr:rowOff>
        </xdr:from>
        <xdr:to>
          <xdr:col>7</xdr:col>
          <xdr:colOff>161925</xdr:colOff>
          <xdr:row>54</xdr:row>
          <xdr:rowOff>104775</xdr:rowOff>
        </xdr:to>
        <xdr:sp macro="" textlink="">
          <xdr:nvSpPr>
            <xdr:cNvPr id="94227" name="Check Box 19" hidden="1">
              <a:extLst>
                <a:ext uri="{63B3BB69-23CF-44E3-9099-C40C66FF867C}">
                  <a14:compatExt spid="_x0000_s94227"/>
                </a:ext>
                <a:ext uri="{FF2B5EF4-FFF2-40B4-BE49-F238E27FC236}">
                  <a16:creationId xmlns:a16="http://schemas.microsoft.com/office/drawing/2014/main" id="{00000000-0008-0000-0000-00001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54</xdr:row>
          <xdr:rowOff>19050</xdr:rowOff>
        </xdr:from>
        <xdr:to>
          <xdr:col>18</xdr:col>
          <xdr:colOff>47625</xdr:colOff>
          <xdr:row>54</xdr:row>
          <xdr:rowOff>238125</xdr:rowOff>
        </xdr:to>
        <xdr:sp macro="" textlink="">
          <xdr:nvSpPr>
            <xdr:cNvPr id="94228" name="Check Box 20" hidden="1">
              <a:extLst>
                <a:ext uri="{63B3BB69-23CF-44E3-9099-C40C66FF867C}">
                  <a14:compatExt spid="_x0000_s94228"/>
                </a:ext>
                <a:ext uri="{FF2B5EF4-FFF2-40B4-BE49-F238E27FC236}">
                  <a16:creationId xmlns:a16="http://schemas.microsoft.com/office/drawing/2014/main" id="{00000000-0008-0000-0000-00001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54</xdr:row>
          <xdr:rowOff>19050</xdr:rowOff>
        </xdr:from>
        <xdr:to>
          <xdr:col>20</xdr:col>
          <xdr:colOff>171450</xdr:colOff>
          <xdr:row>54</xdr:row>
          <xdr:rowOff>238125</xdr:rowOff>
        </xdr:to>
        <xdr:sp macro="" textlink="">
          <xdr:nvSpPr>
            <xdr:cNvPr id="94229" name="Check Box 21" hidden="1">
              <a:extLst>
                <a:ext uri="{63B3BB69-23CF-44E3-9099-C40C66FF867C}">
                  <a14:compatExt spid="_x0000_s94229"/>
                </a:ext>
                <a:ext uri="{FF2B5EF4-FFF2-40B4-BE49-F238E27FC236}">
                  <a16:creationId xmlns:a16="http://schemas.microsoft.com/office/drawing/2014/main" id="{00000000-0008-0000-0000-00001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180975</xdr:colOff>
          <xdr:row>54</xdr:row>
          <xdr:rowOff>19050</xdr:rowOff>
        </xdr:from>
        <xdr:to>
          <xdr:col>24</xdr:col>
          <xdr:colOff>28575</xdr:colOff>
          <xdr:row>54</xdr:row>
          <xdr:rowOff>238125</xdr:rowOff>
        </xdr:to>
        <xdr:sp macro="" textlink="">
          <xdr:nvSpPr>
            <xdr:cNvPr id="94230" name="Check Box 22" hidden="1">
              <a:extLst>
                <a:ext uri="{63B3BB69-23CF-44E3-9099-C40C66FF867C}">
                  <a14:compatExt spid="_x0000_s94230"/>
                </a:ext>
                <a:ext uri="{FF2B5EF4-FFF2-40B4-BE49-F238E27FC236}">
                  <a16:creationId xmlns:a16="http://schemas.microsoft.com/office/drawing/2014/main" id="{00000000-0008-0000-0000-00001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190500</xdr:colOff>
          <xdr:row>48</xdr:row>
          <xdr:rowOff>19050</xdr:rowOff>
        </xdr:from>
        <xdr:to>
          <xdr:col>59</xdr:col>
          <xdr:colOff>95250</xdr:colOff>
          <xdr:row>48</xdr:row>
          <xdr:rowOff>228600</xdr:rowOff>
        </xdr:to>
        <xdr:sp macro="" textlink="">
          <xdr:nvSpPr>
            <xdr:cNvPr id="94231" name="Check Box 23" hidden="1">
              <a:extLst>
                <a:ext uri="{63B3BB69-23CF-44E3-9099-C40C66FF867C}">
                  <a14:compatExt spid="_x0000_s94231"/>
                </a:ext>
                <a:ext uri="{FF2B5EF4-FFF2-40B4-BE49-F238E27FC236}">
                  <a16:creationId xmlns:a16="http://schemas.microsoft.com/office/drawing/2014/main" id="{00000000-0008-0000-0000-00001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180975</xdr:colOff>
          <xdr:row>54</xdr:row>
          <xdr:rowOff>152400</xdr:rowOff>
        </xdr:from>
        <xdr:to>
          <xdr:col>66</xdr:col>
          <xdr:colOff>0</xdr:colOff>
          <xdr:row>56</xdr:row>
          <xdr:rowOff>209550</xdr:rowOff>
        </xdr:to>
        <xdr:sp macro="" textlink="">
          <xdr:nvSpPr>
            <xdr:cNvPr id="94232" name="Group Box 24" hidden="1">
              <a:extLst>
                <a:ext uri="{63B3BB69-23CF-44E3-9099-C40C66FF867C}">
                  <a14:compatExt spid="_x0000_s94232"/>
                </a:ext>
                <a:ext uri="{FF2B5EF4-FFF2-40B4-BE49-F238E27FC236}">
                  <a16:creationId xmlns:a16="http://schemas.microsoft.com/office/drawing/2014/main" id="{00000000-0008-0000-0000-000018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95250</xdr:colOff>
          <xdr:row>26</xdr:row>
          <xdr:rowOff>28575</xdr:rowOff>
        </xdr:from>
        <xdr:to>
          <xdr:col>51</xdr:col>
          <xdr:colOff>190500</xdr:colOff>
          <xdr:row>29</xdr:row>
          <xdr:rowOff>0</xdr:rowOff>
        </xdr:to>
        <xdr:sp macro="" textlink="">
          <xdr:nvSpPr>
            <xdr:cNvPr id="94233" name="Check Box 25" hidden="1">
              <a:extLst>
                <a:ext uri="{63B3BB69-23CF-44E3-9099-C40C66FF867C}">
                  <a14:compatExt spid="_x0000_s94233"/>
                </a:ext>
                <a:ext uri="{FF2B5EF4-FFF2-40B4-BE49-F238E27FC236}">
                  <a16:creationId xmlns:a16="http://schemas.microsoft.com/office/drawing/2014/main" id="{00000000-0008-0000-0000-00001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11</xdr:row>
          <xdr:rowOff>0</xdr:rowOff>
        </xdr:from>
        <xdr:to>
          <xdr:col>50</xdr:col>
          <xdr:colOff>123825</xdr:colOff>
          <xdr:row>11</xdr:row>
          <xdr:rowOff>247650</xdr:rowOff>
        </xdr:to>
        <xdr:sp macro="" textlink="">
          <xdr:nvSpPr>
            <xdr:cNvPr id="94234" name="Check Box 26" hidden="1">
              <a:extLst>
                <a:ext uri="{63B3BB69-23CF-44E3-9099-C40C66FF867C}">
                  <a14:compatExt spid="_x0000_s94234"/>
                </a:ext>
                <a:ext uri="{FF2B5EF4-FFF2-40B4-BE49-F238E27FC236}">
                  <a16:creationId xmlns:a16="http://schemas.microsoft.com/office/drawing/2014/main" id="{00000000-0008-0000-0000-00001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15</xdr:row>
          <xdr:rowOff>219075</xdr:rowOff>
        </xdr:from>
        <xdr:to>
          <xdr:col>50</xdr:col>
          <xdr:colOff>123825</xdr:colOff>
          <xdr:row>17</xdr:row>
          <xdr:rowOff>57150</xdr:rowOff>
        </xdr:to>
        <xdr:sp macro="" textlink="">
          <xdr:nvSpPr>
            <xdr:cNvPr id="94235" name="Check Box 27" hidden="1">
              <a:extLst>
                <a:ext uri="{63B3BB69-23CF-44E3-9099-C40C66FF867C}">
                  <a14:compatExt spid="_x0000_s94235"/>
                </a:ext>
                <a:ext uri="{FF2B5EF4-FFF2-40B4-BE49-F238E27FC236}">
                  <a16:creationId xmlns:a16="http://schemas.microsoft.com/office/drawing/2014/main" id="{00000000-0008-0000-0000-00001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171450</xdr:colOff>
          <xdr:row>58</xdr:row>
          <xdr:rowOff>28575</xdr:rowOff>
        </xdr:from>
        <xdr:to>
          <xdr:col>58</xdr:col>
          <xdr:colOff>76200</xdr:colOff>
          <xdr:row>58</xdr:row>
          <xdr:rowOff>238125</xdr:rowOff>
        </xdr:to>
        <xdr:sp macro="" textlink="">
          <xdr:nvSpPr>
            <xdr:cNvPr id="94236" name="Check Box 28" hidden="1">
              <a:extLst>
                <a:ext uri="{63B3BB69-23CF-44E3-9099-C40C66FF867C}">
                  <a14:compatExt spid="_x0000_s94236"/>
                </a:ext>
                <a:ext uri="{FF2B5EF4-FFF2-40B4-BE49-F238E27FC236}">
                  <a16:creationId xmlns:a16="http://schemas.microsoft.com/office/drawing/2014/main" id="{00000000-0008-0000-0000-00001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171450</xdr:colOff>
          <xdr:row>57</xdr:row>
          <xdr:rowOff>28575</xdr:rowOff>
        </xdr:from>
        <xdr:to>
          <xdr:col>58</xdr:col>
          <xdr:colOff>76200</xdr:colOff>
          <xdr:row>57</xdr:row>
          <xdr:rowOff>238125</xdr:rowOff>
        </xdr:to>
        <xdr:sp macro="" textlink="">
          <xdr:nvSpPr>
            <xdr:cNvPr id="94237" name="Check Box 29" hidden="1">
              <a:extLst>
                <a:ext uri="{63B3BB69-23CF-44E3-9099-C40C66FF867C}">
                  <a14:compatExt spid="_x0000_s94237"/>
                </a:ext>
                <a:ext uri="{FF2B5EF4-FFF2-40B4-BE49-F238E27FC236}">
                  <a16:creationId xmlns:a16="http://schemas.microsoft.com/office/drawing/2014/main" id="{00000000-0008-0000-0000-00001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152400</xdr:colOff>
          <xdr:row>30</xdr:row>
          <xdr:rowOff>171450</xdr:rowOff>
        </xdr:from>
        <xdr:to>
          <xdr:col>52</xdr:col>
          <xdr:colOff>57150</xdr:colOff>
          <xdr:row>35</xdr:row>
          <xdr:rowOff>123825</xdr:rowOff>
        </xdr:to>
        <xdr:sp macro="" textlink="">
          <xdr:nvSpPr>
            <xdr:cNvPr id="94238" name="Group Box 30" hidden="1">
              <a:extLst>
                <a:ext uri="{63B3BB69-23CF-44E3-9099-C40C66FF867C}">
                  <a14:compatExt spid="_x0000_s94238"/>
                </a:ext>
                <a:ext uri="{FF2B5EF4-FFF2-40B4-BE49-F238E27FC236}">
                  <a16:creationId xmlns:a16="http://schemas.microsoft.com/office/drawing/2014/main" id="{00000000-0008-0000-0000-00001E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180975</xdr:colOff>
          <xdr:row>54</xdr:row>
          <xdr:rowOff>0</xdr:rowOff>
        </xdr:from>
        <xdr:to>
          <xdr:col>66</xdr:col>
          <xdr:colOff>0</xdr:colOff>
          <xdr:row>56</xdr:row>
          <xdr:rowOff>57150</xdr:rowOff>
        </xdr:to>
        <xdr:sp macro="" textlink="">
          <xdr:nvSpPr>
            <xdr:cNvPr id="94239" name="Group Box 31" hidden="1">
              <a:extLst>
                <a:ext uri="{63B3BB69-23CF-44E3-9099-C40C66FF867C}">
                  <a14:compatExt spid="_x0000_s94239"/>
                </a:ext>
                <a:ext uri="{FF2B5EF4-FFF2-40B4-BE49-F238E27FC236}">
                  <a16:creationId xmlns:a16="http://schemas.microsoft.com/office/drawing/2014/main" id="{00000000-0008-0000-0000-00001F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180975</xdr:colOff>
          <xdr:row>54</xdr:row>
          <xdr:rowOff>0</xdr:rowOff>
        </xdr:from>
        <xdr:to>
          <xdr:col>66</xdr:col>
          <xdr:colOff>0</xdr:colOff>
          <xdr:row>56</xdr:row>
          <xdr:rowOff>57150</xdr:rowOff>
        </xdr:to>
        <xdr:sp macro="" textlink="">
          <xdr:nvSpPr>
            <xdr:cNvPr id="94240" name="Group Box 32" hidden="1">
              <a:extLst>
                <a:ext uri="{63B3BB69-23CF-44E3-9099-C40C66FF867C}">
                  <a14:compatExt spid="_x0000_s94240"/>
                </a:ext>
                <a:ext uri="{FF2B5EF4-FFF2-40B4-BE49-F238E27FC236}">
                  <a16:creationId xmlns:a16="http://schemas.microsoft.com/office/drawing/2014/main" id="{00000000-0008-0000-0000-000020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180975</xdr:colOff>
          <xdr:row>54</xdr:row>
          <xdr:rowOff>0</xdr:rowOff>
        </xdr:from>
        <xdr:to>
          <xdr:col>66</xdr:col>
          <xdr:colOff>0</xdr:colOff>
          <xdr:row>56</xdr:row>
          <xdr:rowOff>57150</xdr:rowOff>
        </xdr:to>
        <xdr:sp macro="" textlink="">
          <xdr:nvSpPr>
            <xdr:cNvPr id="94241" name="Group Box 33" hidden="1">
              <a:extLst>
                <a:ext uri="{63B3BB69-23CF-44E3-9099-C40C66FF867C}">
                  <a14:compatExt spid="_x0000_s94241"/>
                </a:ext>
                <a:ext uri="{FF2B5EF4-FFF2-40B4-BE49-F238E27FC236}">
                  <a16:creationId xmlns:a16="http://schemas.microsoft.com/office/drawing/2014/main" id="{00000000-0008-0000-0000-000021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11</xdr:row>
          <xdr:rowOff>0</xdr:rowOff>
        </xdr:from>
        <xdr:to>
          <xdr:col>50</xdr:col>
          <xdr:colOff>123825</xdr:colOff>
          <xdr:row>11</xdr:row>
          <xdr:rowOff>247650</xdr:rowOff>
        </xdr:to>
        <xdr:sp macro="" textlink="">
          <xdr:nvSpPr>
            <xdr:cNvPr id="94242" name="Check Box 34" hidden="1">
              <a:extLst>
                <a:ext uri="{63B3BB69-23CF-44E3-9099-C40C66FF867C}">
                  <a14:compatExt spid="_x0000_s94242"/>
                </a:ext>
                <a:ext uri="{FF2B5EF4-FFF2-40B4-BE49-F238E27FC236}">
                  <a16:creationId xmlns:a16="http://schemas.microsoft.com/office/drawing/2014/main" id="{00000000-0008-0000-0000-00002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180975</xdr:colOff>
          <xdr:row>51</xdr:row>
          <xdr:rowOff>0</xdr:rowOff>
        </xdr:from>
        <xdr:to>
          <xdr:col>66</xdr:col>
          <xdr:colOff>0</xdr:colOff>
          <xdr:row>53</xdr:row>
          <xdr:rowOff>142875</xdr:rowOff>
        </xdr:to>
        <xdr:sp macro="" textlink="">
          <xdr:nvSpPr>
            <xdr:cNvPr id="94245" name="Group Box 37" hidden="1">
              <a:extLst>
                <a:ext uri="{63B3BB69-23CF-44E3-9099-C40C66FF867C}">
                  <a14:compatExt spid="_x0000_s94245"/>
                </a:ext>
                <a:ext uri="{FF2B5EF4-FFF2-40B4-BE49-F238E27FC236}">
                  <a16:creationId xmlns:a16="http://schemas.microsoft.com/office/drawing/2014/main" id="{00000000-0008-0000-0000-000025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180975</xdr:colOff>
          <xdr:row>52</xdr:row>
          <xdr:rowOff>0</xdr:rowOff>
        </xdr:from>
        <xdr:to>
          <xdr:col>66</xdr:col>
          <xdr:colOff>0</xdr:colOff>
          <xdr:row>53</xdr:row>
          <xdr:rowOff>142875</xdr:rowOff>
        </xdr:to>
        <xdr:sp macro="" textlink="">
          <xdr:nvSpPr>
            <xdr:cNvPr id="94246" name="Group Box 38" hidden="1">
              <a:extLst>
                <a:ext uri="{63B3BB69-23CF-44E3-9099-C40C66FF867C}">
                  <a14:compatExt spid="_x0000_s94246"/>
                </a:ext>
                <a:ext uri="{FF2B5EF4-FFF2-40B4-BE49-F238E27FC236}">
                  <a16:creationId xmlns:a16="http://schemas.microsoft.com/office/drawing/2014/main" id="{00000000-0008-0000-0000-000026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104775</xdr:colOff>
          <xdr:row>31</xdr:row>
          <xdr:rowOff>28575</xdr:rowOff>
        </xdr:from>
        <xdr:to>
          <xdr:col>51</xdr:col>
          <xdr:colOff>95250</xdr:colOff>
          <xdr:row>31</xdr:row>
          <xdr:rowOff>209550</xdr:rowOff>
        </xdr:to>
        <xdr:sp macro="" textlink="">
          <xdr:nvSpPr>
            <xdr:cNvPr id="94247" name="Check Box 39" hidden="1">
              <a:extLst>
                <a:ext uri="{63B3BB69-23CF-44E3-9099-C40C66FF867C}">
                  <a14:compatExt spid="_x0000_s94247"/>
                </a:ext>
                <a:ext uri="{FF2B5EF4-FFF2-40B4-BE49-F238E27FC236}">
                  <a16:creationId xmlns:a16="http://schemas.microsoft.com/office/drawing/2014/main" id="{00000000-0008-0000-0000-00002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104775</xdr:colOff>
          <xdr:row>32</xdr:row>
          <xdr:rowOff>28575</xdr:rowOff>
        </xdr:from>
        <xdr:to>
          <xdr:col>51</xdr:col>
          <xdr:colOff>95250</xdr:colOff>
          <xdr:row>32</xdr:row>
          <xdr:rowOff>209550</xdr:rowOff>
        </xdr:to>
        <xdr:sp macro="" textlink="">
          <xdr:nvSpPr>
            <xdr:cNvPr id="94248" name="Check Box 40" hidden="1">
              <a:extLst>
                <a:ext uri="{63B3BB69-23CF-44E3-9099-C40C66FF867C}">
                  <a14:compatExt spid="_x0000_s94248"/>
                </a:ext>
                <a:ext uri="{FF2B5EF4-FFF2-40B4-BE49-F238E27FC236}">
                  <a16:creationId xmlns:a16="http://schemas.microsoft.com/office/drawing/2014/main" id="{00000000-0008-0000-0000-00002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57150</xdr:colOff>
          <xdr:row>53</xdr:row>
          <xdr:rowOff>142875</xdr:rowOff>
        </xdr:from>
        <xdr:to>
          <xdr:col>55</xdr:col>
          <xdr:colOff>161925</xdr:colOff>
          <xdr:row>54</xdr:row>
          <xdr:rowOff>104775</xdr:rowOff>
        </xdr:to>
        <xdr:sp macro="" textlink="">
          <xdr:nvSpPr>
            <xdr:cNvPr id="94249" name="Check Box 41" hidden="1">
              <a:extLst>
                <a:ext uri="{63B3BB69-23CF-44E3-9099-C40C66FF867C}">
                  <a14:compatExt spid="_x0000_s94249"/>
                </a:ext>
                <a:ext uri="{FF2B5EF4-FFF2-40B4-BE49-F238E27FC236}">
                  <a16:creationId xmlns:a16="http://schemas.microsoft.com/office/drawing/2014/main" id="{00000000-0008-0000-0000-00002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0</xdr:colOff>
          <xdr:row>54</xdr:row>
          <xdr:rowOff>19050</xdr:rowOff>
        </xdr:from>
        <xdr:to>
          <xdr:col>66</xdr:col>
          <xdr:colOff>47625</xdr:colOff>
          <xdr:row>54</xdr:row>
          <xdr:rowOff>238125</xdr:rowOff>
        </xdr:to>
        <xdr:sp macro="" textlink="">
          <xdr:nvSpPr>
            <xdr:cNvPr id="94250" name="Check Box 42" hidden="1">
              <a:extLst>
                <a:ext uri="{63B3BB69-23CF-44E3-9099-C40C66FF867C}">
                  <a14:compatExt spid="_x0000_s94250"/>
                </a:ext>
                <a:ext uri="{FF2B5EF4-FFF2-40B4-BE49-F238E27FC236}">
                  <a16:creationId xmlns:a16="http://schemas.microsoft.com/office/drawing/2014/main" id="{00000000-0008-0000-0000-00002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67</xdr:col>
          <xdr:colOff>123825</xdr:colOff>
          <xdr:row>54</xdr:row>
          <xdr:rowOff>19050</xdr:rowOff>
        </xdr:from>
        <xdr:to>
          <xdr:col>68</xdr:col>
          <xdr:colOff>171450</xdr:colOff>
          <xdr:row>54</xdr:row>
          <xdr:rowOff>238125</xdr:rowOff>
        </xdr:to>
        <xdr:sp macro="" textlink="">
          <xdr:nvSpPr>
            <xdr:cNvPr id="94251" name="Check Box 43" hidden="1">
              <a:extLst>
                <a:ext uri="{63B3BB69-23CF-44E3-9099-C40C66FF867C}">
                  <a14:compatExt spid="_x0000_s94251"/>
                </a:ext>
                <a:ext uri="{FF2B5EF4-FFF2-40B4-BE49-F238E27FC236}">
                  <a16:creationId xmlns:a16="http://schemas.microsoft.com/office/drawing/2014/main" id="{00000000-0008-0000-0000-00002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180975</xdr:colOff>
          <xdr:row>54</xdr:row>
          <xdr:rowOff>19050</xdr:rowOff>
        </xdr:from>
        <xdr:to>
          <xdr:col>72</xdr:col>
          <xdr:colOff>28575</xdr:colOff>
          <xdr:row>54</xdr:row>
          <xdr:rowOff>238125</xdr:rowOff>
        </xdr:to>
        <xdr:sp macro="" textlink="">
          <xdr:nvSpPr>
            <xdr:cNvPr id="94252" name="Check Box 44" hidden="1">
              <a:extLst>
                <a:ext uri="{63B3BB69-23CF-44E3-9099-C40C66FF867C}">
                  <a14:compatExt spid="_x0000_s94252"/>
                </a:ext>
                <a:ext uri="{FF2B5EF4-FFF2-40B4-BE49-F238E27FC236}">
                  <a16:creationId xmlns:a16="http://schemas.microsoft.com/office/drawing/2014/main" id="{00000000-0008-0000-0000-00002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72</xdr:col>
      <xdr:colOff>142875</xdr:colOff>
      <xdr:row>2</xdr:row>
      <xdr:rowOff>76200</xdr:rowOff>
    </xdr:from>
    <xdr:to>
      <xdr:col>83</xdr:col>
      <xdr:colOff>85725</xdr:colOff>
      <xdr:row>6</xdr:row>
      <xdr:rowOff>47625</xdr:rowOff>
    </xdr:to>
    <xdr:sp macro="" textlink="">
      <xdr:nvSpPr>
        <xdr:cNvPr id="2" name="正方形/長方形 1">
          <a:extLst>
            <a:ext uri="{FF2B5EF4-FFF2-40B4-BE49-F238E27FC236}">
              <a16:creationId xmlns:a16="http://schemas.microsoft.com/office/drawing/2014/main" id="{6B0787AA-38B2-4E59-BF26-7A81843E7597}"/>
            </a:ext>
          </a:extLst>
        </xdr:cNvPr>
        <xdr:cNvSpPr/>
      </xdr:nvSpPr>
      <xdr:spPr bwMode="auto">
        <a:xfrm>
          <a:off x="12096750" y="361950"/>
          <a:ext cx="2143125" cy="70485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69</xdr:col>
      <xdr:colOff>95250</xdr:colOff>
      <xdr:row>4</xdr:row>
      <xdr:rowOff>19050</xdr:rowOff>
    </xdr:from>
    <xdr:to>
      <xdr:col>72</xdr:col>
      <xdr:colOff>142875</xdr:colOff>
      <xdr:row>4</xdr:row>
      <xdr:rowOff>23813</xdr:rowOff>
    </xdr:to>
    <xdr:cxnSp macro="">
      <xdr:nvCxnSpPr>
        <xdr:cNvPr id="3" name="直線矢印コネクタ 2">
          <a:extLst>
            <a:ext uri="{FF2B5EF4-FFF2-40B4-BE49-F238E27FC236}">
              <a16:creationId xmlns:a16="http://schemas.microsoft.com/office/drawing/2014/main" id="{81907C97-12E3-46D9-93A7-C17C954257FD}"/>
            </a:ext>
          </a:extLst>
        </xdr:cNvPr>
        <xdr:cNvCxnSpPr>
          <a:endCxn id="2" idx="1"/>
        </xdr:cNvCxnSpPr>
      </xdr:nvCxnSpPr>
      <xdr:spPr bwMode="auto">
        <a:xfrm>
          <a:off x="11449050" y="657225"/>
          <a:ext cx="647700" cy="4763"/>
        </a:xfrm>
        <a:prstGeom prst="straightConnector1">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171450</xdr:colOff>
      <xdr:row>3</xdr:row>
      <xdr:rowOff>66675</xdr:rowOff>
    </xdr:from>
    <xdr:to>
      <xdr:col>70</xdr:col>
      <xdr:colOff>66675</xdr:colOff>
      <xdr:row>6</xdr:row>
      <xdr:rowOff>66675</xdr:rowOff>
    </xdr:to>
    <xdr:sp macro="" textlink="">
      <xdr:nvSpPr>
        <xdr:cNvPr id="4" name="テキスト ボックス 3">
          <a:extLst>
            <a:ext uri="{FF2B5EF4-FFF2-40B4-BE49-F238E27FC236}">
              <a16:creationId xmlns:a16="http://schemas.microsoft.com/office/drawing/2014/main" id="{1622159C-92F5-481C-876D-1BDE5F153198}"/>
            </a:ext>
          </a:extLst>
        </xdr:cNvPr>
        <xdr:cNvSpPr txBox="1"/>
      </xdr:nvSpPr>
      <xdr:spPr>
        <a:xfrm>
          <a:off x="9925050" y="514350"/>
          <a:ext cx="1695450" cy="5715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申込書を送付する日付を</a:t>
          </a:r>
          <a:endParaRPr kumimoji="1" lang="en-US" altLang="ja-JP" sz="1100" kern="1200"/>
        </a:p>
        <a:p>
          <a:r>
            <a:rPr kumimoji="1" lang="ja-JP" altLang="en-US" sz="1100" kern="1200"/>
            <a:t>記入ください。</a:t>
          </a:r>
        </a:p>
      </xdr:txBody>
    </xdr:sp>
    <xdr:clientData/>
  </xdr:twoCellAnchor>
  <xdr:twoCellAnchor>
    <xdr:from>
      <xdr:col>49</xdr:col>
      <xdr:colOff>85725</xdr:colOff>
      <xdr:row>10</xdr:row>
      <xdr:rowOff>228601</xdr:rowOff>
    </xdr:from>
    <xdr:to>
      <xdr:col>81</xdr:col>
      <xdr:colOff>142875</xdr:colOff>
      <xdr:row>19</xdr:row>
      <xdr:rowOff>38101</xdr:rowOff>
    </xdr:to>
    <xdr:sp macro="" textlink="">
      <xdr:nvSpPr>
        <xdr:cNvPr id="5" name="正方形/長方形 4">
          <a:extLst>
            <a:ext uri="{FF2B5EF4-FFF2-40B4-BE49-F238E27FC236}">
              <a16:creationId xmlns:a16="http://schemas.microsoft.com/office/drawing/2014/main" id="{3EFB9AE1-AC1A-428E-A3C9-1CA691EA47E8}"/>
            </a:ext>
          </a:extLst>
        </xdr:cNvPr>
        <xdr:cNvSpPr/>
      </xdr:nvSpPr>
      <xdr:spPr bwMode="auto">
        <a:xfrm>
          <a:off x="7439025" y="1838326"/>
          <a:ext cx="6457950" cy="83820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51</xdr:col>
      <xdr:colOff>47625</xdr:colOff>
      <xdr:row>7</xdr:row>
      <xdr:rowOff>47626</xdr:rowOff>
    </xdr:from>
    <xdr:to>
      <xdr:col>52</xdr:col>
      <xdr:colOff>76200</xdr:colOff>
      <xdr:row>10</xdr:row>
      <xdr:rowOff>228601</xdr:rowOff>
    </xdr:to>
    <xdr:cxnSp macro="">
      <xdr:nvCxnSpPr>
        <xdr:cNvPr id="6" name="直線矢印コネクタ 5">
          <a:extLst>
            <a:ext uri="{FF2B5EF4-FFF2-40B4-BE49-F238E27FC236}">
              <a16:creationId xmlns:a16="http://schemas.microsoft.com/office/drawing/2014/main" id="{60AE4906-0284-4C8F-AD85-BB27BA33C88C}"/>
            </a:ext>
          </a:extLst>
        </xdr:cNvPr>
        <xdr:cNvCxnSpPr/>
      </xdr:nvCxnSpPr>
      <xdr:spPr bwMode="auto">
        <a:xfrm flipH="1">
          <a:off x="7800975" y="1257301"/>
          <a:ext cx="228600" cy="581025"/>
        </a:xfrm>
        <a:prstGeom prst="straightConnector1">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114298</xdr:colOff>
      <xdr:row>6</xdr:row>
      <xdr:rowOff>142875</xdr:rowOff>
    </xdr:from>
    <xdr:to>
      <xdr:col>74</xdr:col>
      <xdr:colOff>28575</xdr:colOff>
      <xdr:row>10</xdr:row>
      <xdr:rowOff>76201</xdr:rowOff>
    </xdr:to>
    <xdr:sp macro="" textlink="">
      <xdr:nvSpPr>
        <xdr:cNvPr id="7" name="テキスト ボックス 6">
          <a:extLst>
            <a:ext uri="{FF2B5EF4-FFF2-40B4-BE49-F238E27FC236}">
              <a16:creationId xmlns:a16="http://schemas.microsoft.com/office/drawing/2014/main" id="{CA0BCE29-0696-498E-9179-771EF2A0DD14}"/>
            </a:ext>
          </a:extLst>
        </xdr:cNvPr>
        <xdr:cNvSpPr txBox="1"/>
      </xdr:nvSpPr>
      <xdr:spPr>
        <a:xfrm>
          <a:off x="7467598" y="1162050"/>
          <a:ext cx="4914902" cy="5238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中小企業者の場合、エネルギー使用量に限らず診断対象となりますので</a:t>
          </a:r>
          <a:endParaRPr kumimoji="1" lang="en-US" altLang="ja-JP" sz="1100" kern="1200"/>
        </a:p>
        <a:p>
          <a:r>
            <a:rPr kumimoji="1" lang="en-US" altLang="ja-JP" sz="1100" kern="1200"/>
            <a:t>Ⅰ</a:t>
          </a:r>
          <a:r>
            <a:rPr kumimoji="1" lang="ja-JP" altLang="en-US" sz="1100" kern="1200"/>
            <a:t>のみチェックしてください。</a:t>
          </a:r>
        </a:p>
      </xdr:txBody>
    </xdr:sp>
    <xdr:clientData/>
  </xdr:twoCellAnchor>
  <xdr:twoCellAnchor>
    <xdr:from>
      <xdr:col>50</xdr:col>
      <xdr:colOff>0</xdr:colOff>
      <xdr:row>25</xdr:row>
      <xdr:rowOff>95251</xdr:rowOff>
    </xdr:from>
    <xdr:to>
      <xdr:col>70</xdr:col>
      <xdr:colOff>180975</xdr:colOff>
      <xdr:row>28</xdr:row>
      <xdr:rowOff>28576</xdr:rowOff>
    </xdr:to>
    <xdr:sp macro="" textlink="">
      <xdr:nvSpPr>
        <xdr:cNvPr id="8" name="正方形/長方形 7">
          <a:extLst>
            <a:ext uri="{FF2B5EF4-FFF2-40B4-BE49-F238E27FC236}">
              <a16:creationId xmlns:a16="http://schemas.microsoft.com/office/drawing/2014/main" id="{8C445CF2-1A66-4E6A-9397-394AA59F92AD}"/>
            </a:ext>
          </a:extLst>
        </xdr:cNvPr>
        <xdr:cNvSpPr/>
      </xdr:nvSpPr>
      <xdr:spPr bwMode="auto">
        <a:xfrm>
          <a:off x="7553325" y="3762376"/>
          <a:ext cx="4181475" cy="34290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52</xdr:col>
      <xdr:colOff>47625</xdr:colOff>
      <xdr:row>24</xdr:row>
      <xdr:rowOff>24607</xdr:rowOff>
    </xdr:from>
    <xdr:to>
      <xdr:col>52</xdr:col>
      <xdr:colOff>142875</xdr:colOff>
      <xdr:row>25</xdr:row>
      <xdr:rowOff>95251</xdr:rowOff>
    </xdr:to>
    <xdr:cxnSp macro="">
      <xdr:nvCxnSpPr>
        <xdr:cNvPr id="9" name="直線矢印コネクタ 8">
          <a:extLst>
            <a:ext uri="{FF2B5EF4-FFF2-40B4-BE49-F238E27FC236}">
              <a16:creationId xmlns:a16="http://schemas.microsoft.com/office/drawing/2014/main" id="{60343BB4-E342-4D7D-ACD2-DB2956A4A8FE}"/>
            </a:ext>
          </a:extLst>
        </xdr:cNvPr>
        <xdr:cNvCxnSpPr/>
      </xdr:nvCxnSpPr>
      <xdr:spPr bwMode="auto">
        <a:xfrm flipH="1">
          <a:off x="8001000" y="3520282"/>
          <a:ext cx="95250" cy="242094"/>
        </a:xfrm>
        <a:prstGeom prst="straightConnector1">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9523</xdr:colOff>
      <xdr:row>23</xdr:row>
      <xdr:rowOff>0</xdr:rowOff>
    </xdr:from>
    <xdr:to>
      <xdr:col>61</xdr:col>
      <xdr:colOff>9525</xdr:colOff>
      <xdr:row>24</xdr:row>
      <xdr:rowOff>104776</xdr:rowOff>
    </xdr:to>
    <xdr:sp macro="" textlink="">
      <xdr:nvSpPr>
        <xdr:cNvPr id="10" name="テキスト ボックス 9">
          <a:extLst>
            <a:ext uri="{FF2B5EF4-FFF2-40B4-BE49-F238E27FC236}">
              <a16:creationId xmlns:a16="http://schemas.microsoft.com/office/drawing/2014/main" id="{7DF0C754-2390-411B-A647-960CF8C8D47F}"/>
            </a:ext>
          </a:extLst>
        </xdr:cNvPr>
        <xdr:cNvSpPr txBox="1"/>
      </xdr:nvSpPr>
      <xdr:spPr>
        <a:xfrm>
          <a:off x="7762873" y="3324225"/>
          <a:ext cx="2000252" cy="2762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必ずチェックしてください。</a:t>
          </a:r>
        </a:p>
      </xdr:txBody>
    </xdr:sp>
    <xdr:clientData/>
  </xdr:twoCellAnchor>
  <xdr:twoCellAnchor>
    <xdr:from>
      <xdr:col>64</xdr:col>
      <xdr:colOff>180975</xdr:colOff>
      <xdr:row>53</xdr:row>
      <xdr:rowOff>0</xdr:rowOff>
    </xdr:from>
    <xdr:to>
      <xdr:col>82</xdr:col>
      <xdr:colOff>0</xdr:colOff>
      <xdr:row>55</xdr:row>
      <xdr:rowOff>9525</xdr:rowOff>
    </xdr:to>
    <xdr:sp macro="" textlink="">
      <xdr:nvSpPr>
        <xdr:cNvPr id="11" name="正方形/長方形 10">
          <a:extLst>
            <a:ext uri="{FF2B5EF4-FFF2-40B4-BE49-F238E27FC236}">
              <a16:creationId xmlns:a16="http://schemas.microsoft.com/office/drawing/2014/main" id="{8C28A62A-A7B7-4453-A351-8029E1D2F2A5}"/>
            </a:ext>
          </a:extLst>
        </xdr:cNvPr>
        <xdr:cNvSpPr/>
      </xdr:nvSpPr>
      <xdr:spPr bwMode="auto">
        <a:xfrm>
          <a:off x="10534650" y="8915400"/>
          <a:ext cx="3419475" cy="5048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58</xdr:col>
      <xdr:colOff>190500</xdr:colOff>
      <xdr:row>54</xdr:row>
      <xdr:rowOff>238125</xdr:rowOff>
    </xdr:from>
    <xdr:to>
      <xdr:col>78</xdr:col>
      <xdr:colOff>171450</xdr:colOff>
      <xdr:row>57</xdr:row>
      <xdr:rowOff>180975</xdr:rowOff>
    </xdr:to>
    <xdr:sp macro="" textlink="">
      <xdr:nvSpPr>
        <xdr:cNvPr id="12" name="テキスト ボックス 11">
          <a:extLst>
            <a:ext uri="{FF2B5EF4-FFF2-40B4-BE49-F238E27FC236}">
              <a16:creationId xmlns:a16="http://schemas.microsoft.com/office/drawing/2014/main" id="{6B7598ED-F2D0-4942-BC5E-044902C5AE8D}"/>
            </a:ext>
          </a:extLst>
        </xdr:cNvPr>
        <xdr:cNvSpPr txBox="1"/>
      </xdr:nvSpPr>
      <xdr:spPr>
        <a:xfrm>
          <a:off x="9344025" y="9401175"/>
          <a:ext cx="3981450"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補助金名称が不明の場合、自治体名をご記入ください。</a:t>
          </a:r>
          <a:endParaRPr kumimoji="1" lang="en-US" altLang="ja-JP" sz="1100" kern="1200"/>
        </a:p>
        <a:p>
          <a:r>
            <a:rPr kumimoji="1" lang="ja-JP" altLang="en-US" sz="1100" kern="1200"/>
            <a:t>設備更新の補助金の場合、対象設備欄にチェックしてください。</a:t>
          </a:r>
        </a:p>
      </xdr:txBody>
    </xdr:sp>
    <xdr:clientData/>
  </xdr:twoCellAnchor>
  <xdr:twoCellAnchor>
    <xdr:from>
      <xdr:col>53</xdr:col>
      <xdr:colOff>180975</xdr:colOff>
      <xdr:row>49</xdr:row>
      <xdr:rowOff>200025</xdr:rowOff>
    </xdr:from>
    <xdr:to>
      <xdr:col>81</xdr:col>
      <xdr:colOff>190500</xdr:colOff>
      <xdr:row>52</xdr:row>
      <xdr:rowOff>47625</xdr:rowOff>
    </xdr:to>
    <xdr:sp macro="" textlink="">
      <xdr:nvSpPr>
        <xdr:cNvPr id="13" name="正方形/長方形 12">
          <a:extLst>
            <a:ext uri="{FF2B5EF4-FFF2-40B4-BE49-F238E27FC236}">
              <a16:creationId xmlns:a16="http://schemas.microsoft.com/office/drawing/2014/main" id="{D5307288-3491-4BC1-8014-DA9B7F4F2D1E}"/>
            </a:ext>
          </a:extLst>
        </xdr:cNvPr>
        <xdr:cNvSpPr/>
      </xdr:nvSpPr>
      <xdr:spPr bwMode="auto">
        <a:xfrm>
          <a:off x="8334375" y="8210550"/>
          <a:ext cx="5610225" cy="34290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50</xdr:col>
      <xdr:colOff>19049</xdr:colOff>
      <xdr:row>48</xdr:row>
      <xdr:rowOff>209550</xdr:rowOff>
    </xdr:from>
    <xdr:to>
      <xdr:col>74</xdr:col>
      <xdr:colOff>200024</xdr:colOff>
      <xdr:row>49</xdr:row>
      <xdr:rowOff>238126</xdr:rowOff>
    </xdr:to>
    <xdr:sp macro="" textlink="">
      <xdr:nvSpPr>
        <xdr:cNvPr id="14" name="テキスト ボックス 13">
          <a:extLst>
            <a:ext uri="{FF2B5EF4-FFF2-40B4-BE49-F238E27FC236}">
              <a16:creationId xmlns:a16="http://schemas.microsoft.com/office/drawing/2014/main" id="{FBE0F58E-F818-482B-8153-9A6D80DAA5E6}"/>
            </a:ext>
          </a:extLst>
        </xdr:cNvPr>
        <xdr:cNvSpPr txBox="1"/>
      </xdr:nvSpPr>
      <xdr:spPr>
        <a:xfrm>
          <a:off x="7572374" y="7972425"/>
          <a:ext cx="4981575" cy="2762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診断先事業者の資本金、従業員数、業種を記入・選択ください。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38100</xdr:colOff>
      <xdr:row>7</xdr:row>
      <xdr:rowOff>19050</xdr:rowOff>
    </xdr:from>
    <xdr:to>
      <xdr:col>28</xdr:col>
      <xdr:colOff>400050</xdr:colOff>
      <xdr:row>21</xdr:row>
      <xdr:rowOff>104775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5725" y="1943100"/>
          <a:ext cx="2686050" cy="3371850"/>
        </a:xfrm>
        <a:prstGeom prst="rect">
          <a:avLst/>
        </a:prstGeom>
      </xdr:spPr>
    </xdr:pic>
    <xdr:clientData/>
  </xdr:twoCellAnchor>
  <xdr:twoCellAnchor>
    <xdr:from>
      <xdr:col>19</xdr:col>
      <xdr:colOff>28576</xdr:colOff>
      <xdr:row>28</xdr:row>
      <xdr:rowOff>0</xdr:rowOff>
    </xdr:from>
    <xdr:to>
      <xdr:col>20</xdr:col>
      <xdr:colOff>1</xdr:colOff>
      <xdr:row>30</xdr:row>
      <xdr:rowOff>20291</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8601076" y="6724650"/>
          <a:ext cx="552450"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5028</xdr:colOff>
      <xdr:row>9</xdr:row>
      <xdr:rowOff>28575</xdr:rowOff>
    </xdr:from>
    <xdr:to>
      <xdr:col>22</xdr:col>
      <xdr:colOff>5028</xdr:colOff>
      <xdr:row>9</xdr:row>
      <xdr:rowOff>247650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9158553" y="2486025"/>
          <a:ext cx="1162050" cy="2190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576528</xdr:colOff>
      <xdr:row>7</xdr:row>
      <xdr:rowOff>38100</xdr:rowOff>
    </xdr:from>
    <xdr:to>
      <xdr:col>22</xdr:col>
      <xdr:colOff>523874</xdr:colOff>
      <xdr:row>7</xdr:row>
      <xdr:rowOff>238125</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9149028" y="1962150"/>
          <a:ext cx="1690421" cy="2000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76201</xdr:colOff>
      <xdr:row>28</xdr:row>
      <xdr:rowOff>0</xdr:rowOff>
    </xdr:from>
    <xdr:to>
      <xdr:col>20</xdr:col>
      <xdr:colOff>561975</xdr:colOff>
      <xdr:row>30</xdr:row>
      <xdr:rowOff>20291</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9229726" y="6724650"/>
          <a:ext cx="485774"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104774</xdr:colOff>
      <xdr:row>43</xdr:row>
      <xdr:rowOff>0</xdr:rowOff>
    </xdr:from>
    <xdr:to>
      <xdr:col>30</xdr:col>
      <xdr:colOff>9525</xdr:colOff>
      <xdr:row>44</xdr:row>
      <xdr:rowOff>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8000999" y="10439400"/>
          <a:ext cx="6972301" cy="352426"/>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314325</xdr:colOff>
      <xdr:row>37</xdr:row>
      <xdr:rowOff>104775</xdr:rowOff>
    </xdr:from>
    <xdr:to>
      <xdr:col>25</xdr:col>
      <xdr:colOff>19050</xdr:colOff>
      <xdr:row>41</xdr:row>
      <xdr:rowOff>152400</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bwMode="auto">
        <a:xfrm>
          <a:off x="8886825" y="9115425"/>
          <a:ext cx="3190875" cy="1000125"/>
        </a:xfrm>
        <a:prstGeom prst="wedgeRoundRectCallout">
          <a:avLst>
            <a:gd name="adj1" fmla="val -25357"/>
            <a:gd name="adj2" fmla="val 90149"/>
            <a:gd name="adj3" fmla="val 16667"/>
          </a:avLst>
        </a:prstGeom>
        <a:solidFill>
          <a:schemeClr val="tx2">
            <a:lumMod val="60000"/>
            <a:lumOff val="40000"/>
          </a:schemeClr>
        </a:solidFill>
        <a:ln w="6350">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000" b="0">
              <a:solidFill>
                <a:schemeClr val="bg1"/>
              </a:solidFill>
            </a:rPr>
            <a:t>年間経費は、基本料金を含めたご請求金額の合計値になります。</a:t>
          </a:r>
          <a:br>
            <a:rPr kumimoji="1" lang="en-US" altLang="ja-JP" sz="1000" b="0">
              <a:solidFill>
                <a:schemeClr val="bg1"/>
              </a:solidFill>
            </a:rPr>
          </a:br>
          <a:r>
            <a:rPr kumimoji="1" lang="ja-JP" altLang="en-US" sz="1000" b="0">
              <a:solidFill>
                <a:schemeClr val="bg1"/>
              </a:solidFill>
            </a:rPr>
            <a:t>省エネ提案のコスト削減効果の計算に使用しますので、記入を忘れずにお願いします。</a:t>
          </a:r>
        </a:p>
      </xdr:txBody>
    </xdr:sp>
    <xdr:clientData/>
  </xdr:twoCellAnchor>
  <xdr:twoCellAnchor>
    <xdr:from>
      <xdr:col>23</xdr:col>
      <xdr:colOff>581024</xdr:colOff>
      <xdr:row>1</xdr:row>
      <xdr:rowOff>142876</xdr:rowOff>
    </xdr:from>
    <xdr:to>
      <xdr:col>30</xdr:col>
      <xdr:colOff>161924</xdr:colOff>
      <xdr:row>5</xdr:row>
      <xdr:rowOff>209550</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bwMode="auto">
        <a:xfrm>
          <a:off x="11477624" y="466726"/>
          <a:ext cx="3648075" cy="1133474"/>
        </a:xfrm>
        <a:prstGeom prst="roundRect">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ja-JP" sz="1000" b="0">
              <a:solidFill>
                <a:schemeClr val="bg1"/>
              </a:solidFill>
              <a:effectLst/>
              <a:latin typeface="+mn-lt"/>
              <a:ea typeface="+mn-ea"/>
              <a:cs typeface="+mn-cs"/>
            </a:rPr>
            <a:t>「電気ご使用量のお知らせ」など</a:t>
          </a:r>
          <a:r>
            <a:rPr kumimoji="1" lang="ja-JP" altLang="en-US" sz="1000" b="0">
              <a:solidFill>
                <a:schemeClr val="bg1"/>
              </a:solidFill>
              <a:effectLst/>
              <a:latin typeface="+mn-lt"/>
              <a:ea typeface="+mn-ea"/>
              <a:cs typeface="+mn-cs"/>
            </a:rPr>
            <a:t>を参考に、記入して下さい。</a:t>
          </a:r>
          <a:endParaRPr kumimoji="1" lang="en-US" altLang="ja-JP" sz="1000" b="0">
            <a:solidFill>
              <a:schemeClr val="bg1"/>
            </a:solidFill>
          </a:endParaRPr>
        </a:p>
        <a:p>
          <a:pPr algn="l"/>
          <a:r>
            <a:rPr kumimoji="1" lang="ja-JP" altLang="en-US" sz="1000" b="0">
              <a:solidFill>
                <a:schemeClr val="bg1"/>
              </a:solidFill>
            </a:rPr>
            <a:t>「電気ご使用量のお知らせ」などのコピーを</a:t>
          </a:r>
          <a:r>
            <a:rPr kumimoji="1" lang="en-US" altLang="ja-JP" sz="1000" b="0">
              <a:solidFill>
                <a:schemeClr val="bg1"/>
              </a:solidFill>
            </a:rPr>
            <a:t>12</a:t>
          </a:r>
          <a:r>
            <a:rPr kumimoji="1" lang="ja-JP" altLang="en-US" sz="1000" b="0">
              <a:solidFill>
                <a:schemeClr val="bg1"/>
              </a:solidFill>
            </a:rPr>
            <a:t>ヶ月分、</a:t>
          </a:r>
          <a:br>
            <a:rPr kumimoji="1" lang="en-US" altLang="ja-JP" sz="1000" b="0">
              <a:solidFill>
                <a:schemeClr val="bg1"/>
              </a:solidFill>
            </a:rPr>
          </a:br>
          <a:r>
            <a:rPr kumimoji="1" lang="ja-JP" altLang="en-US" sz="1000" b="0">
              <a:solidFill>
                <a:schemeClr val="bg1"/>
              </a:solidFill>
            </a:rPr>
            <a:t>添付して送付頂いても構いません。</a:t>
          </a:r>
        </a:p>
      </xdr:txBody>
    </xdr:sp>
    <xdr:clientData/>
  </xdr:twoCellAnchor>
  <xdr:twoCellAnchor>
    <xdr:from>
      <xdr:col>22</xdr:col>
      <xdr:colOff>523874</xdr:colOff>
      <xdr:row>7</xdr:row>
      <xdr:rowOff>138113</xdr:rowOff>
    </xdr:from>
    <xdr:to>
      <xdr:col>24</xdr:col>
      <xdr:colOff>323849</xdr:colOff>
      <xdr:row>13</xdr:row>
      <xdr:rowOff>61912</xdr:rowOff>
    </xdr:to>
    <xdr:cxnSp macro="">
      <xdr:nvCxnSpPr>
        <xdr:cNvPr id="10" name="直線コネクタ 9">
          <a:extLst>
            <a:ext uri="{FF2B5EF4-FFF2-40B4-BE49-F238E27FC236}">
              <a16:creationId xmlns:a16="http://schemas.microsoft.com/office/drawing/2014/main" id="{00000000-0008-0000-0100-00000A000000}"/>
            </a:ext>
          </a:extLst>
        </xdr:cNvPr>
        <xdr:cNvCxnSpPr>
          <a:stCxn id="11" idx="1"/>
          <a:endCxn id="5" idx="3"/>
        </xdr:cNvCxnSpPr>
      </xdr:nvCxnSpPr>
      <xdr:spPr>
        <a:xfrm flipH="1" flipV="1">
          <a:off x="10839449" y="2062163"/>
          <a:ext cx="962025" cy="1476374"/>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200024</xdr:rowOff>
    </xdr:from>
    <xdr:to>
      <xdr:col>28</xdr:col>
      <xdr:colOff>123824</xdr:colOff>
      <xdr:row>13</xdr:row>
      <xdr:rowOff>142874</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11801474" y="34575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333375</xdr:colOff>
      <xdr:row>13</xdr:row>
      <xdr:rowOff>171449</xdr:rowOff>
    </xdr:from>
    <xdr:to>
      <xdr:col>26</xdr:col>
      <xdr:colOff>342901</xdr:colOff>
      <xdr:row>14</xdr:row>
      <xdr:rowOff>133350</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11811000" y="3648074"/>
          <a:ext cx="1171576" cy="17145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5031</xdr:colOff>
      <xdr:row>9</xdr:row>
      <xdr:rowOff>80832</xdr:rowOff>
    </xdr:from>
    <xdr:to>
      <xdr:col>24</xdr:col>
      <xdr:colOff>333375</xdr:colOff>
      <xdr:row>14</xdr:row>
      <xdr:rowOff>47625</xdr:rowOff>
    </xdr:to>
    <xdr:cxnSp macro="">
      <xdr:nvCxnSpPr>
        <xdr:cNvPr id="13" name="直線コネクタ 12">
          <a:extLst>
            <a:ext uri="{FF2B5EF4-FFF2-40B4-BE49-F238E27FC236}">
              <a16:creationId xmlns:a16="http://schemas.microsoft.com/office/drawing/2014/main" id="{00000000-0008-0000-0100-00000D000000}"/>
            </a:ext>
          </a:extLst>
        </xdr:cNvPr>
        <xdr:cNvCxnSpPr>
          <a:stCxn id="12" idx="1"/>
        </xdr:cNvCxnSpPr>
      </xdr:nvCxnSpPr>
      <xdr:spPr>
        <a:xfrm flipH="1" flipV="1">
          <a:off x="10320606" y="2538282"/>
          <a:ext cx="1490394" cy="1195518"/>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295275</xdr:colOff>
      <xdr:row>16</xdr:row>
      <xdr:rowOff>171450</xdr:rowOff>
    </xdr:from>
    <xdr:to>
      <xdr:col>28</xdr:col>
      <xdr:colOff>95250</xdr:colOff>
      <xdr:row>17</xdr:row>
      <xdr:rowOff>123825</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1772900" y="433387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9524</xdr:colOff>
      <xdr:row>29</xdr:row>
      <xdr:rowOff>6004</xdr:rowOff>
    </xdr:from>
    <xdr:to>
      <xdr:col>19</xdr:col>
      <xdr:colOff>38100</xdr:colOff>
      <xdr:row>30</xdr:row>
      <xdr:rowOff>29816</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8305799" y="7016404"/>
          <a:ext cx="304801" cy="309562"/>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319088</xdr:colOff>
      <xdr:row>17</xdr:row>
      <xdr:rowOff>42863</xdr:rowOff>
    </xdr:from>
    <xdr:to>
      <xdr:col>24</xdr:col>
      <xdr:colOff>295275</xdr:colOff>
      <xdr:row>28</xdr:row>
      <xdr:rowOff>0</xdr:rowOff>
    </xdr:to>
    <xdr:cxnSp macro="">
      <xdr:nvCxnSpPr>
        <xdr:cNvPr id="16" name="直線コネクタ 15">
          <a:extLst>
            <a:ext uri="{FF2B5EF4-FFF2-40B4-BE49-F238E27FC236}">
              <a16:creationId xmlns:a16="http://schemas.microsoft.com/office/drawing/2014/main" id="{00000000-0008-0000-0100-000010000000}"/>
            </a:ext>
          </a:extLst>
        </xdr:cNvPr>
        <xdr:cNvCxnSpPr>
          <a:stCxn id="14" idx="1"/>
          <a:endCxn id="6" idx="0"/>
        </xdr:cNvCxnSpPr>
      </xdr:nvCxnSpPr>
      <xdr:spPr>
        <a:xfrm flipH="1">
          <a:off x="9472613" y="4414838"/>
          <a:ext cx="2300287" cy="2309812"/>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9524</xdr:rowOff>
    </xdr:from>
    <xdr:to>
      <xdr:col>28</xdr:col>
      <xdr:colOff>123824</xdr:colOff>
      <xdr:row>12</xdr:row>
      <xdr:rowOff>171449</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11801474" y="32670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228600</xdr:colOff>
      <xdr:row>9</xdr:row>
      <xdr:rowOff>0</xdr:rowOff>
    </xdr:from>
    <xdr:to>
      <xdr:col>30</xdr:col>
      <xdr:colOff>409575</xdr:colOff>
      <xdr:row>11</xdr:row>
      <xdr:rowOff>133350</xdr:rowOff>
    </xdr:to>
    <xdr:sp macro="" textlink="">
      <xdr:nvSpPr>
        <xdr:cNvPr id="18" name="角丸四角形吹き出し 17">
          <a:extLst>
            <a:ext uri="{FF2B5EF4-FFF2-40B4-BE49-F238E27FC236}">
              <a16:creationId xmlns:a16="http://schemas.microsoft.com/office/drawing/2014/main" id="{00000000-0008-0000-0100-000012000000}"/>
            </a:ext>
          </a:extLst>
        </xdr:cNvPr>
        <xdr:cNvSpPr/>
      </xdr:nvSpPr>
      <xdr:spPr bwMode="auto">
        <a:xfrm>
          <a:off x="12868275" y="2457450"/>
          <a:ext cx="2505075" cy="666750"/>
        </a:xfrm>
        <a:prstGeom prst="wedgeRoundRectCallout">
          <a:avLst>
            <a:gd name="adj1" fmla="val -36422"/>
            <a:gd name="adj2" fmla="val 8014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en-US" altLang="ja-JP" sz="1000" b="0">
              <a:solidFill>
                <a:schemeClr val="bg1"/>
              </a:solidFill>
            </a:rPr>
            <a:t>4</a:t>
          </a:r>
          <a:r>
            <a:rPr kumimoji="1" lang="ja-JP" altLang="en-US" sz="1000" b="0">
              <a:solidFill>
                <a:schemeClr val="bg1"/>
              </a:solidFill>
            </a:rPr>
            <a:t>月</a:t>
          </a:r>
          <a:r>
            <a:rPr kumimoji="1" lang="en-US" altLang="ja-JP" sz="1000" b="0">
              <a:solidFill>
                <a:schemeClr val="bg1"/>
              </a:solidFill>
            </a:rPr>
            <a:t>3</a:t>
          </a:r>
          <a:r>
            <a:rPr kumimoji="1" lang="ja-JP" altLang="en-US" sz="1000" b="0">
              <a:solidFill>
                <a:schemeClr val="bg1"/>
              </a:solidFill>
            </a:rPr>
            <a:t>日から</a:t>
          </a:r>
          <a:r>
            <a:rPr kumimoji="1" lang="en-US" altLang="ja-JP" sz="1000" b="0">
              <a:solidFill>
                <a:schemeClr val="bg1"/>
              </a:solidFill>
            </a:rPr>
            <a:t>5</a:t>
          </a:r>
          <a:r>
            <a:rPr kumimoji="1" lang="ja-JP" altLang="en-US" sz="1000" b="0">
              <a:solidFill>
                <a:schemeClr val="bg1"/>
              </a:solidFill>
            </a:rPr>
            <a:t>月</a:t>
          </a:r>
          <a:r>
            <a:rPr kumimoji="1" lang="en-US" altLang="ja-JP" sz="1000" b="0">
              <a:solidFill>
                <a:schemeClr val="bg1"/>
              </a:solidFill>
            </a:rPr>
            <a:t>1</a:t>
          </a:r>
          <a:r>
            <a:rPr kumimoji="1" lang="ja-JP" altLang="en-US" sz="1000" b="0">
              <a:solidFill>
                <a:schemeClr val="bg1"/>
              </a:solidFill>
            </a:rPr>
            <a:t>日の期間は</a:t>
          </a:r>
          <a:r>
            <a:rPr kumimoji="1" lang="en-US" altLang="ja-JP" sz="1000" b="0">
              <a:solidFill>
                <a:schemeClr val="bg1"/>
              </a:solidFill>
            </a:rPr>
            <a:t>4</a:t>
          </a:r>
          <a:r>
            <a:rPr kumimoji="1" lang="ja-JP" altLang="en-US" sz="1000" b="0">
              <a:solidFill>
                <a:schemeClr val="bg1"/>
              </a:solidFill>
            </a:rPr>
            <a:t>月の日数が多いので</a:t>
          </a:r>
          <a:r>
            <a:rPr kumimoji="1" lang="en-US" altLang="ja-JP" sz="1000" b="1" u="sng">
              <a:solidFill>
                <a:srgbClr val="FF0000"/>
              </a:solidFill>
            </a:rPr>
            <a:t>4</a:t>
          </a:r>
          <a:r>
            <a:rPr kumimoji="1" lang="ja-JP" altLang="en-US" sz="1000" b="1" u="sng">
              <a:solidFill>
                <a:srgbClr val="FF0000"/>
              </a:solidFill>
            </a:rPr>
            <a:t>月</a:t>
          </a:r>
          <a:r>
            <a:rPr kumimoji="1" lang="ja-JP" altLang="en-US" sz="1000" b="0">
              <a:solidFill>
                <a:schemeClr val="bg1"/>
              </a:solidFill>
            </a:rPr>
            <a:t>のデータとして記入ください。</a:t>
          </a:r>
        </a:p>
      </xdr:txBody>
    </xdr:sp>
    <xdr:clientData/>
  </xdr:twoCellAnchor>
  <xdr:twoCellAnchor>
    <xdr:from>
      <xdr:col>18</xdr:col>
      <xdr:colOff>190500</xdr:colOff>
      <xdr:row>10</xdr:row>
      <xdr:rowOff>171451</xdr:rowOff>
    </xdr:from>
    <xdr:to>
      <xdr:col>26</xdr:col>
      <xdr:colOff>219076</xdr:colOff>
      <xdr:row>28</xdr:row>
      <xdr:rowOff>0</xdr:rowOff>
    </xdr:to>
    <xdr:sp macro="" textlink="">
      <xdr:nvSpPr>
        <xdr:cNvPr id="19" name="フリーフォーム 18">
          <a:extLst>
            <a:ext uri="{FF2B5EF4-FFF2-40B4-BE49-F238E27FC236}">
              <a16:creationId xmlns:a16="http://schemas.microsoft.com/office/drawing/2014/main" id="{00000000-0008-0000-0100-000013000000}"/>
            </a:ext>
          </a:extLst>
        </xdr:cNvPr>
        <xdr:cNvSpPr/>
      </xdr:nvSpPr>
      <xdr:spPr>
        <a:xfrm>
          <a:off x="8486775" y="2895601"/>
          <a:ext cx="4371976" cy="3829049"/>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304800</xdr:colOff>
      <xdr:row>18</xdr:row>
      <xdr:rowOff>190500</xdr:rowOff>
    </xdr:from>
    <xdr:to>
      <xdr:col>28</xdr:col>
      <xdr:colOff>104775</xdr:colOff>
      <xdr:row>19</xdr:row>
      <xdr:rowOff>142875</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11782425" y="477202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457200</xdr:colOff>
      <xdr:row>19</xdr:row>
      <xdr:rowOff>38100</xdr:rowOff>
    </xdr:from>
    <xdr:to>
      <xdr:col>24</xdr:col>
      <xdr:colOff>304801</xdr:colOff>
      <xdr:row>28</xdr:row>
      <xdr:rowOff>0</xdr:rowOff>
    </xdr:to>
    <xdr:sp macro="" textlink="">
      <xdr:nvSpPr>
        <xdr:cNvPr id="21" name="フリーフォーム 20">
          <a:extLst>
            <a:ext uri="{FF2B5EF4-FFF2-40B4-BE49-F238E27FC236}">
              <a16:creationId xmlns:a16="http://schemas.microsoft.com/office/drawing/2014/main" id="{00000000-0008-0000-0100-000015000000}"/>
            </a:ext>
          </a:extLst>
        </xdr:cNvPr>
        <xdr:cNvSpPr/>
      </xdr:nvSpPr>
      <xdr:spPr>
        <a:xfrm>
          <a:off x="9029700" y="4829175"/>
          <a:ext cx="2752726" cy="1895475"/>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0</xdr:colOff>
      <xdr:row>10</xdr:row>
      <xdr:rowOff>57150</xdr:rowOff>
    </xdr:from>
    <xdr:to>
      <xdr:col>22</xdr:col>
      <xdr:colOff>0</xdr:colOff>
      <xdr:row>10</xdr:row>
      <xdr:rowOff>238125</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9153525" y="2781300"/>
          <a:ext cx="1162050" cy="1809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66675</xdr:colOff>
      <xdr:row>11</xdr:row>
      <xdr:rowOff>104775</xdr:rowOff>
    </xdr:from>
    <xdr:to>
      <xdr:col>22</xdr:col>
      <xdr:colOff>428625</xdr:colOff>
      <xdr:row>14</xdr:row>
      <xdr:rowOff>76200</xdr:rowOff>
    </xdr:to>
    <xdr:sp macro="" textlink="">
      <xdr:nvSpPr>
        <xdr:cNvPr id="23" name="角丸四角形吹き出し 22">
          <a:extLst>
            <a:ext uri="{FF2B5EF4-FFF2-40B4-BE49-F238E27FC236}">
              <a16:creationId xmlns:a16="http://schemas.microsoft.com/office/drawing/2014/main" id="{00000000-0008-0000-0100-000017000000}"/>
            </a:ext>
          </a:extLst>
        </xdr:cNvPr>
        <xdr:cNvSpPr/>
      </xdr:nvSpPr>
      <xdr:spPr bwMode="auto">
        <a:xfrm>
          <a:off x="7962900" y="3095625"/>
          <a:ext cx="2781300" cy="666750"/>
        </a:xfrm>
        <a:prstGeom prst="wedgeRoundRectCallout">
          <a:avLst>
            <a:gd name="adj1" fmla="val -259"/>
            <a:gd name="adj2" fmla="val -8127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900" b="0">
              <a:solidFill>
                <a:schemeClr val="bg1"/>
              </a:solidFill>
            </a:rPr>
            <a:t>基本料金単価は、電力会社によって明細書に記載がない場合がありますので、記載されていましたらご記入ください。</a:t>
          </a:r>
        </a:p>
      </xdr:txBody>
    </xdr:sp>
    <xdr:clientData/>
  </xdr:twoCellAnchor>
  <xdr:twoCellAnchor editAs="oneCell">
    <xdr:from>
      <xdr:col>24</xdr:col>
      <xdr:colOff>38100</xdr:colOff>
      <xdr:row>7</xdr:row>
      <xdr:rowOff>19050</xdr:rowOff>
    </xdr:from>
    <xdr:to>
      <xdr:col>28</xdr:col>
      <xdr:colOff>400050</xdr:colOff>
      <xdr:row>21</xdr:row>
      <xdr:rowOff>104775</xdr:rowOff>
    </xdr:to>
    <xdr:pic>
      <xdr:nvPicPr>
        <xdr:cNvPr id="24" name="図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5725" y="1943100"/>
          <a:ext cx="2686050" cy="3371850"/>
        </a:xfrm>
        <a:prstGeom prst="rect">
          <a:avLst/>
        </a:prstGeom>
      </xdr:spPr>
    </xdr:pic>
    <xdr:clientData/>
  </xdr:twoCellAnchor>
  <xdr:twoCellAnchor>
    <xdr:from>
      <xdr:col>19</xdr:col>
      <xdr:colOff>28576</xdr:colOff>
      <xdr:row>28</xdr:row>
      <xdr:rowOff>0</xdr:rowOff>
    </xdr:from>
    <xdr:to>
      <xdr:col>20</xdr:col>
      <xdr:colOff>1</xdr:colOff>
      <xdr:row>30</xdr:row>
      <xdr:rowOff>20291</xdr:rowOff>
    </xdr:to>
    <xdr:sp macro="" textlink="">
      <xdr:nvSpPr>
        <xdr:cNvPr id="25" name="角丸四角形 24">
          <a:extLst>
            <a:ext uri="{FF2B5EF4-FFF2-40B4-BE49-F238E27FC236}">
              <a16:creationId xmlns:a16="http://schemas.microsoft.com/office/drawing/2014/main" id="{00000000-0008-0000-0100-000019000000}"/>
            </a:ext>
          </a:extLst>
        </xdr:cNvPr>
        <xdr:cNvSpPr/>
      </xdr:nvSpPr>
      <xdr:spPr>
        <a:xfrm>
          <a:off x="8601076" y="6724650"/>
          <a:ext cx="552450"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5028</xdr:colOff>
      <xdr:row>9</xdr:row>
      <xdr:rowOff>28575</xdr:rowOff>
    </xdr:from>
    <xdr:to>
      <xdr:col>22</xdr:col>
      <xdr:colOff>5028</xdr:colOff>
      <xdr:row>9</xdr:row>
      <xdr:rowOff>247650</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a:xfrm>
          <a:off x="9158553" y="2486025"/>
          <a:ext cx="1162050" cy="2190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576528</xdr:colOff>
      <xdr:row>7</xdr:row>
      <xdr:rowOff>38100</xdr:rowOff>
    </xdr:from>
    <xdr:to>
      <xdr:col>22</xdr:col>
      <xdr:colOff>523874</xdr:colOff>
      <xdr:row>7</xdr:row>
      <xdr:rowOff>238125</xdr:rowOff>
    </xdr:to>
    <xdr:sp macro="" textlink="">
      <xdr:nvSpPr>
        <xdr:cNvPr id="27" name="角丸四角形 26">
          <a:extLst>
            <a:ext uri="{FF2B5EF4-FFF2-40B4-BE49-F238E27FC236}">
              <a16:creationId xmlns:a16="http://schemas.microsoft.com/office/drawing/2014/main" id="{00000000-0008-0000-0100-00001B000000}"/>
            </a:ext>
          </a:extLst>
        </xdr:cNvPr>
        <xdr:cNvSpPr/>
      </xdr:nvSpPr>
      <xdr:spPr>
        <a:xfrm>
          <a:off x="9149028" y="1962150"/>
          <a:ext cx="1690421" cy="2000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76201</xdr:colOff>
      <xdr:row>28</xdr:row>
      <xdr:rowOff>0</xdr:rowOff>
    </xdr:from>
    <xdr:to>
      <xdr:col>20</xdr:col>
      <xdr:colOff>561975</xdr:colOff>
      <xdr:row>30</xdr:row>
      <xdr:rowOff>20291</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229726" y="6724650"/>
          <a:ext cx="485774"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104774</xdr:colOff>
      <xdr:row>43</xdr:row>
      <xdr:rowOff>0</xdr:rowOff>
    </xdr:from>
    <xdr:to>
      <xdr:col>30</xdr:col>
      <xdr:colOff>9525</xdr:colOff>
      <xdr:row>44</xdr:row>
      <xdr:rowOff>1</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8000999" y="10439400"/>
          <a:ext cx="6972301" cy="352426"/>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314325</xdr:colOff>
      <xdr:row>37</xdr:row>
      <xdr:rowOff>104775</xdr:rowOff>
    </xdr:from>
    <xdr:to>
      <xdr:col>25</xdr:col>
      <xdr:colOff>19050</xdr:colOff>
      <xdr:row>41</xdr:row>
      <xdr:rowOff>152400</xdr:rowOff>
    </xdr:to>
    <xdr:sp macro="" textlink="">
      <xdr:nvSpPr>
        <xdr:cNvPr id="30" name="角丸四角形吹き出し 29">
          <a:extLst>
            <a:ext uri="{FF2B5EF4-FFF2-40B4-BE49-F238E27FC236}">
              <a16:creationId xmlns:a16="http://schemas.microsoft.com/office/drawing/2014/main" id="{00000000-0008-0000-0100-00001E000000}"/>
            </a:ext>
          </a:extLst>
        </xdr:cNvPr>
        <xdr:cNvSpPr/>
      </xdr:nvSpPr>
      <xdr:spPr bwMode="auto">
        <a:xfrm>
          <a:off x="8886825" y="9115425"/>
          <a:ext cx="3190875" cy="1000125"/>
        </a:xfrm>
        <a:prstGeom prst="wedgeRoundRectCallout">
          <a:avLst>
            <a:gd name="adj1" fmla="val -25357"/>
            <a:gd name="adj2" fmla="val 90149"/>
            <a:gd name="adj3" fmla="val 16667"/>
          </a:avLst>
        </a:prstGeom>
        <a:solidFill>
          <a:schemeClr val="tx2">
            <a:lumMod val="60000"/>
            <a:lumOff val="40000"/>
          </a:schemeClr>
        </a:solidFill>
        <a:ln w="6350">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000" b="0">
              <a:solidFill>
                <a:schemeClr val="bg1"/>
              </a:solidFill>
            </a:rPr>
            <a:t>年間経費は、基本料金を含めたご請求金額の合計値になります。</a:t>
          </a:r>
          <a:br>
            <a:rPr kumimoji="1" lang="en-US" altLang="ja-JP" sz="1000" b="0">
              <a:solidFill>
                <a:schemeClr val="bg1"/>
              </a:solidFill>
            </a:rPr>
          </a:br>
          <a:r>
            <a:rPr kumimoji="1" lang="ja-JP" altLang="en-US" sz="1000" b="0">
              <a:solidFill>
                <a:schemeClr val="bg1"/>
              </a:solidFill>
            </a:rPr>
            <a:t>省エネ提案のコスト削減効果の計算に使用しますので、記入を忘れずにお願いします。</a:t>
          </a:r>
        </a:p>
      </xdr:txBody>
    </xdr:sp>
    <xdr:clientData/>
  </xdr:twoCellAnchor>
  <xdr:twoCellAnchor>
    <xdr:from>
      <xdr:col>23</xdr:col>
      <xdr:colOff>581024</xdr:colOff>
      <xdr:row>1</xdr:row>
      <xdr:rowOff>142876</xdr:rowOff>
    </xdr:from>
    <xdr:to>
      <xdr:col>30</xdr:col>
      <xdr:colOff>161924</xdr:colOff>
      <xdr:row>5</xdr:row>
      <xdr:rowOff>209550</xdr:rowOff>
    </xdr:to>
    <xdr:sp macro="" textlink="">
      <xdr:nvSpPr>
        <xdr:cNvPr id="31" name="角丸四角形 30">
          <a:extLst>
            <a:ext uri="{FF2B5EF4-FFF2-40B4-BE49-F238E27FC236}">
              <a16:creationId xmlns:a16="http://schemas.microsoft.com/office/drawing/2014/main" id="{00000000-0008-0000-0100-00001F000000}"/>
            </a:ext>
          </a:extLst>
        </xdr:cNvPr>
        <xdr:cNvSpPr/>
      </xdr:nvSpPr>
      <xdr:spPr bwMode="auto">
        <a:xfrm>
          <a:off x="11477624" y="466726"/>
          <a:ext cx="3648075" cy="1133474"/>
        </a:xfrm>
        <a:prstGeom prst="roundRect">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ja-JP" sz="1000" b="0">
              <a:solidFill>
                <a:schemeClr val="bg1"/>
              </a:solidFill>
              <a:effectLst/>
              <a:latin typeface="+mn-lt"/>
              <a:ea typeface="+mn-ea"/>
              <a:cs typeface="+mn-cs"/>
            </a:rPr>
            <a:t>「電気ご使用量のお知らせ」など</a:t>
          </a:r>
          <a:r>
            <a:rPr kumimoji="1" lang="ja-JP" altLang="en-US" sz="1000" b="0">
              <a:solidFill>
                <a:schemeClr val="bg1"/>
              </a:solidFill>
              <a:effectLst/>
              <a:latin typeface="+mn-lt"/>
              <a:ea typeface="+mn-ea"/>
              <a:cs typeface="+mn-cs"/>
            </a:rPr>
            <a:t>を参考に、記入して下さい。</a:t>
          </a:r>
          <a:endParaRPr kumimoji="1" lang="en-US" altLang="ja-JP" sz="1000" b="0">
            <a:solidFill>
              <a:schemeClr val="bg1"/>
            </a:solidFill>
          </a:endParaRPr>
        </a:p>
        <a:p>
          <a:pPr algn="l"/>
          <a:r>
            <a:rPr kumimoji="1" lang="ja-JP" altLang="en-US" sz="1000" b="0">
              <a:solidFill>
                <a:schemeClr val="bg1"/>
              </a:solidFill>
            </a:rPr>
            <a:t>「電気ご使用量のお知らせ」などのコピーを</a:t>
          </a:r>
          <a:r>
            <a:rPr kumimoji="1" lang="en-US" altLang="ja-JP" sz="1000" b="0">
              <a:solidFill>
                <a:schemeClr val="bg1"/>
              </a:solidFill>
            </a:rPr>
            <a:t>12</a:t>
          </a:r>
          <a:r>
            <a:rPr kumimoji="1" lang="ja-JP" altLang="en-US" sz="1000" b="0">
              <a:solidFill>
                <a:schemeClr val="bg1"/>
              </a:solidFill>
            </a:rPr>
            <a:t>ヶ月分、</a:t>
          </a:r>
          <a:br>
            <a:rPr kumimoji="1" lang="en-US" altLang="ja-JP" sz="1000" b="0">
              <a:solidFill>
                <a:schemeClr val="bg1"/>
              </a:solidFill>
            </a:rPr>
          </a:br>
          <a:r>
            <a:rPr kumimoji="1" lang="ja-JP" altLang="en-US" sz="1000" b="0">
              <a:solidFill>
                <a:schemeClr val="bg1"/>
              </a:solidFill>
            </a:rPr>
            <a:t>添付して送付頂いても構いません。</a:t>
          </a:r>
        </a:p>
      </xdr:txBody>
    </xdr:sp>
    <xdr:clientData/>
  </xdr:twoCellAnchor>
  <xdr:twoCellAnchor>
    <xdr:from>
      <xdr:col>22</xdr:col>
      <xdr:colOff>523874</xdr:colOff>
      <xdr:row>7</xdr:row>
      <xdr:rowOff>138113</xdr:rowOff>
    </xdr:from>
    <xdr:to>
      <xdr:col>24</xdr:col>
      <xdr:colOff>323849</xdr:colOff>
      <xdr:row>13</xdr:row>
      <xdr:rowOff>61912</xdr:rowOff>
    </xdr:to>
    <xdr:cxnSp macro="">
      <xdr:nvCxnSpPr>
        <xdr:cNvPr id="32" name="直線コネクタ 31">
          <a:extLst>
            <a:ext uri="{FF2B5EF4-FFF2-40B4-BE49-F238E27FC236}">
              <a16:creationId xmlns:a16="http://schemas.microsoft.com/office/drawing/2014/main" id="{00000000-0008-0000-0100-000020000000}"/>
            </a:ext>
          </a:extLst>
        </xdr:cNvPr>
        <xdr:cNvCxnSpPr>
          <a:stCxn id="33" idx="1"/>
          <a:endCxn id="27" idx="3"/>
        </xdr:cNvCxnSpPr>
      </xdr:nvCxnSpPr>
      <xdr:spPr>
        <a:xfrm flipH="1" flipV="1">
          <a:off x="10839449" y="2062163"/>
          <a:ext cx="962025" cy="1476374"/>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200024</xdr:rowOff>
    </xdr:from>
    <xdr:to>
      <xdr:col>28</xdr:col>
      <xdr:colOff>123824</xdr:colOff>
      <xdr:row>13</xdr:row>
      <xdr:rowOff>142874</xdr:rowOff>
    </xdr:to>
    <xdr:sp macro="" textlink="">
      <xdr:nvSpPr>
        <xdr:cNvPr id="33" name="角丸四角形 32">
          <a:extLst>
            <a:ext uri="{FF2B5EF4-FFF2-40B4-BE49-F238E27FC236}">
              <a16:creationId xmlns:a16="http://schemas.microsoft.com/office/drawing/2014/main" id="{00000000-0008-0000-0100-000021000000}"/>
            </a:ext>
          </a:extLst>
        </xdr:cNvPr>
        <xdr:cNvSpPr/>
      </xdr:nvSpPr>
      <xdr:spPr>
        <a:xfrm>
          <a:off x="11801474" y="34575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333375</xdr:colOff>
      <xdr:row>13</xdr:row>
      <xdr:rowOff>171449</xdr:rowOff>
    </xdr:from>
    <xdr:to>
      <xdr:col>26</xdr:col>
      <xdr:colOff>342901</xdr:colOff>
      <xdr:row>14</xdr:row>
      <xdr:rowOff>133350</xdr:rowOff>
    </xdr:to>
    <xdr:sp macro="" textlink="">
      <xdr:nvSpPr>
        <xdr:cNvPr id="34" name="角丸四角形 33">
          <a:extLst>
            <a:ext uri="{FF2B5EF4-FFF2-40B4-BE49-F238E27FC236}">
              <a16:creationId xmlns:a16="http://schemas.microsoft.com/office/drawing/2014/main" id="{00000000-0008-0000-0100-000022000000}"/>
            </a:ext>
          </a:extLst>
        </xdr:cNvPr>
        <xdr:cNvSpPr/>
      </xdr:nvSpPr>
      <xdr:spPr>
        <a:xfrm>
          <a:off x="11811000" y="3648074"/>
          <a:ext cx="1171576" cy="17145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5031</xdr:colOff>
      <xdr:row>9</xdr:row>
      <xdr:rowOff>80832</xdr:rowOff>
    </xdr:from>
    <xdr:to>
      <xdr:col>24</xdr:col>
      <xdr:colOff>333375</xdr:colOff>
      <xdr:row>14</xdr:row>
      <xdr:rowOff>47625</xdr:rowOff>
    </xdr:to>
    <xdr:cxnSp macro="">
      <xdr:nvCxnSpPr>
        <xdr:cNvPr id="35" name="直線コネクタ 34">
          <a:extLst>
            <a:ext uri="{FF2B5EF4-FFF2-40B4-BE49-F238E27FC236}">
              <a16:creationId xmlns:a16="http://schemas.microsoft.com/office/drawing/2014/main" id="{00000000-0008-0000-0100-000023000000}"/>
            </a:ext>
          </a:extLst>
        </xdr:cNvPr>
        <xdr:cNvCxnSpPr>
          <a:stCxn id="34" idx="1"/>
        </xdr:cNvCxnSpPr>
      </xdr:nvCxnSpPr>
      <xdr:spPr>
        <a:xfrm flipH="1" flipV="1">
          <a:off x="10320606" y="2538282"/>
          <a:ext cx="1490394" cy="1195518"/>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295275</xdr:colOff>
      <xdr:row>16</xdr:row>
      <xdr:rowOff>171450</xdr:rowOff>
    </xdr:from>
    <xdr:to>
      <xdr:col>28</xdr:col>
      <xdr:colOff>95250</xdr:colOff>
      <xdr:row>17</xdr:row>
      <xdr:rowOff>123825</xdr:rowOff>
    </xdr:to>
    <xdr:sp macro="" textlink="">
      <xdr:nvSpPr>
        <xdr:cNvPr id="36" name="角丸四角形 35">
          <a:extLst>
            <a:ext uri="{FF2B5EF4-FFF2-40B4-BE49-F238E27FC236}">
              <a16:creationId xmlns:a16="http://schemas.microsoft.com/office/drawing/2014/main" id="{00000000-0008-0000-0100-000024000000}"/>
            </a:ext>
          </a:extLst>
        </xdr:cNvPr>
        <xdr:cNvSpPr/>
      </xdr:nvSpPr>
      <xdr:spPr>
        <a:xfrm>
          <a:off x="11772900" y="433387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9524</xdr:colOff>
      <xdr:row>29</xdr:row>
      <xdr:rowOff>6004</xdr:rowOff>
    </xdr:from>
    <xdr:to>
      <xdr:col>19</xdr:col>
      <xdr:colOff>38100</xdr:colOff>
      <xdr:row>30</xdr:row>
      <xdr:rowOff>29816</xdr:rowOff>
    </xdr:to>
    <xdr:sp macro="" textlink="">
      <xdr:nvSpPr>
        <xdr:cNvPr id="37" name="角丸四角形 36">
          <a:extLst>
            <a:ext uri="{FF2B5EF4-FFF2-40B4-BE49-F238E27FC236}">
              <a16:creationId xmlns:a16="http://schemas.microsoft.com/office/drawing/2014/main" id="{00000000-0008-0000-0100-000025000000}"/>
            </a:ext>
          </a:extLst>
        </xdr:cNvPr>
        <xdr:cNvSpPr/>
      </xdr:nvSpPr>
      <xdr:spPr>
        <a:xfrm>
          <a:off x="8305799" y="7016404"/>
          <a:ext cx="304801" cy="309562"/>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319088</xdr:colOff>
      <xdr:row>17</xdr:row>
      <xdr:rowOff>42863</xdr:rowOff>
    </xdr:from>
    <xdr:to>
      <xdr:col>24</xdr:col>
      <xdr:colOff>295275</xdr:colOff>
      <xdr:row>28</xdr:row>
      <xdr:rowOff>0</xdr:rowOff>
    </xdr:to>
    <xdr:cxnSp macro="">
      <xdr:nvCxnSpPr>
        <xdr:cNvPr id="38" name="直線コネクタ 37">
          <a:extLst>
            <a:ext uri="{FF2B5EF4-FFF2-40B4-BE49-F238E27FC236}">
              <a16:creationId xmlns:a16="http://schemas.microsoft.com/office/drawing/2014/main" id="{00000000-0008-0000-0100-000026000000}"/>
            </a:ext>
          </a:extLst>
        </xdr:cNvPr>
        <xdr:cNvCxnSpPr>
          <a:stCxn id="36" idx="1"/>
          <a:endCxn id="28" idx="0"/>
        </xdr:cNvCxnSpPr>
      </xdr:nvCxnSpPr>
      <xdr:spPr>
        <a:xfrm flipH="1">
          <a:off x="9472613" y="4414838"/>
          <a:ext cx="2300287" cy="2309812"/>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9524</xdr:rowOff>
    </xdr:from>
    <xdr:to>
      <xdr:col>28</xdr:col>
      <xdr:colOff>123824</xdr:colOff>
      <xdr:row>12</xdr:row>
      <xdr:rowOff>171449</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11801474" y="32670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228600</xdr:colOff>
      <xdr:row>9</xdr:row>
      <xdr:rowOff>0</xdr:rowOff>
    </xdr:from>
    <xdr:to>
      <xdr:col>30</xdr:col>
      <xdr:colOff>409575</xdr:colOff>
      <xdr:row>11</xdr:row>
      <xdr:rowOff>133350</xdr:rowOff>
    </xdr:to>
    <xdr:sp macro="" textlink="">
      <xdr:nvSpPr>
        <xdr:cNvPr id="40" name="角丸四角形吹き出し 39">
          <a:extLst>
            <a:ext uri="{FF2B5EF4-FFF2-40B4-BE49-F238E27FC236}">
              <a16:creationId xmlns:a16="http://schemas.microsoft.com/office/drawing/2014/main" id="{00000000-0008-0000-0100-000028000000}"/>
            </a:ext>
          </a:extLst>
        </xdr:cNvPr>
        <xdr:cNvSpPr/>
      </xdr:nvSpPr>
      <xdr:spPr bwMode="auto">
        <a:xfrm>
          <a:off x="12868275" y="2457450"/>
          <a:ext cx="2505075" cy="666750"/>
        </a:xfrm>
        <a:prstGeom prst="wedgeRoundRectCallout">
          <a:avLst>
            <a:gd name="adj1" fmla="val -36422"/>
            <a:gd name="adj2" fmla="val 8014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en-US" altLang="ja-JP" sz="1000" b="0">
              <a:solidFill>
                <a:schemeClr val="bg1"/>
              </a:solidFill>
            </a:rPr>
            <a:t>4</a:t>
          </a:r>
          <a:r>
            <a:rPr kumimoji="1" lang="ja-JP" altLang="en-US" sz="1000" b="0">
              <a:solidFill>
                <a:schemeClr val="bg1"/>
              </a:solidFill>
            </a:rPr>
            <a:t>月</a:t>
          </a:r>
          <a:r>
            <a:rPr kumimoji="1" lang="en-US" altLang="ja-JP" sz="1000" b="0">
              <a:solidFill>
                <a:schemeClr val="bg1"/>
              </a:solidFill>
            </a:rPr>
            <a:t>3</a:t>
          </a:r>
          <a:r>
            <a:rPr kumimoji="1" lang="ja-JP" altLang="en-US" sz="1000" b="0">
              <a:solidFill>
                <a:schemeClr val="bg1"/>
              </a:solidFill>
            </a:rPr>
            <a:t>日から</a:t>
          </a:r>
          <a:r>
            <a:rPr kumimoji="1" lang="en-US" altLang="ja-JP" sz="1000" b="0">
              <a:solidFill>
                <a:schemeClr val="bg1"/>
              </a:solidFill>
            </a:rPr>
            <a:t>5</a:t>
          </a:r>
          <a:r>
            <a:rPr kumimoji="1" lang="ja-JP" altLang="en-US" sz="1000" b="0">
              <a:solidFill>
                <a:schemeClr val="bg1"/>
              </a:solidFill>
            </a:rPr>
            <a:t>月</a:t>
          </a:r>
          <a:r>
            <a:rPr kumimoji="1" lang="en-US" altLang="ja-JP" sz="1000" b="0">
              <a:solidFill>
                <a:schemeClr val="bg1"/>
              </a:solidFill>
            </a:rPr>
            <a:t>1</a:t>
          </a:r>
          <a:r>
            <a:rPr kumimoji="1" lang="ja-JP" altLang="en-US" sz="1000" b="0">
              <a:solidFill>
                <a:schemeClr val="bg1"/>
              </a:solidFill>
            </a:rPr>
            <a:t>日の期間は</a:t>
          </a:r>
          <a:r>
            <a:rPr kumimoji="1" lang="en-US" altLang="ja-JP" sz="1000" b="0">
              <a:solidFill>
                <a:schemeClr val="bg1"/>
              </a:solidFill>
            </a:rPr>
            <a:t>4</a:t>
          </a:r>
          <a:r>
            <a:rPr kumimoji="1" lang="ja-JP" altLang="en-US" sz="1000" b="0">
              <a:solidFill>
                <a:schemeClr val="bg1"/>
              </a:solidFill>
            </a:rPr>
            <a:t>月の日数が多いので</a:t>
          </a:r>
          <a:r>
            <a:rPr kumimoji="1" lang="en-US" altLang="ja-JP" sz="1000" b="1" u="sng">
              <a:solidFill>
                <a:srgbClr val="FF0000"/>
              </a:solidFill>
            </a:rPr>
            <a:t>4</a:t>
          </a:r>
          <a:r>
            <a:rPr kumimoji="1" lang="ja-JP" altLang="en-US" sz="1000" b="1" u="sng">
              <a:solidFill>
                <a:srgbClr val="FF0000"/>
              </a:solidFill>
            </a:rPr>
            <a:t>月</a:t>
          </a:r>
          <a:r>
            <a:rPr kumimoji="1" lang="ja-JP" altLang="en-US" sz="1000" b="0">
              <a:solidFill>
                <a:schemeClr val="bg1"/>
              </a:solidFill>
            </a:rPr>
            <a:t>のデータとして記入ください。</a:t>
          </a:r>
        </a:p>
      </xdr:txBody>
    </xdr:sp>
    <xdr:clientData/>
  </xdr:twoCellAnchor>
  <xdr:twoCellAnchor>
    <xdr:from>
      <xdr:col>18</xdr:col>
      <xdr:colOff>190500</xdr:colOff>
      <xdr:row>10</xdr:row>
      <xdr:rowOff>171451</xdr:rowOff>
    </xdr:from>
    <xdr:to>
      <xdr:col>26</xdr:col>
      <xdr:colOff>219076</xdr:colOff>
      <xdr:row>28</xdr:row>
      <xdr:rowOff>0</xdr:rowOff>
    </xdr:to>
    <xdr:sp macro="" textlink="">
      <xdr:nvSpPr>
        <xdr:cNvPr id="41" name="フリーフォーム 40">
          <a:extLst>
            <a:ext uri="{FF2B5EF4-FFF2-40B4-BE49-F238E27FC236}">
              <a16:creationId xmlns:a16="http://schemas.microsoft.com/office/drawing/2014/main" id="{00000000-0008-0000-0100-000029000000}"/>
            </a:ext>
          </a:extLst>
        </xdr:cNvPr>
        <xdr:cNvSpPr/>
      </xdr:nvSpPr>
      <xdr:spPr>
        <a:xfrm>
          <a:off x="8486775" y="2895601"/>
          <a:ext cx="4371976" cy="3829049"/>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304800</xdr:colOff>
      <xdr:row>18</xdr:row>
      <xdr:rowOff>190500</xdr:rowOff>
    </xdr:from>
    <xdr:to>
      <xdr:col>28</xdr:col>
      <xdr:colOff>104775</xdr:colOff>
      <xdr:row>19</xdr:row>
      <xdr:rowOff>142875</xdr:rowOff>
    </xdr:to>
    <xdr:sp macro="" textlink="">
      <xdr:nvSpPr>
        <xdr:cNvPr id="42" name="角丸四角形 41">
          <a:extLst>
            <a:ext uri="{FF2B5EF4-FFF2-40B4-BE49-F238E27FC236}">
              <a16:creationId xmlns:a16="http://schemas.microsoft.com/office/drawing/2014/main" id="{00000000-0008-0000-0100-00002A000000}"/>
            </a:ext>
          </a:extLst>
        </xdr:cNvPr>
        <xdr:cNvSpPr/>
      </xdr:nvSpPr>
      <xdr:spPr>
        <a:xfrm>
          <a:off x="11782425" y="477202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457200</xdr:colOff>
      <xdr:row>19</xdr:row>
      <xdr:rowOff>38100</xdr:rowOff>
    </xdr:from>
    <xdr:to>
      <xdr:col>24</xdr:col>
      <xdr:colOff>304801</xdr:colOff>
      <xdr:row>28</xdr:row>
      <xdr:rowOff>0</xdr:rowOff>
    </xdr:to>
    <xdr:sp macro="" textlink="">
      <xdr:nvSpPr>
        <xdr:cNvPr id="43" name="フリーフォーム 42">
          <a:extLst>
            <a:ext uri="{FF2B5EF4-FFF2-40B4-BE49-F238E27FC236}">
              <a16:creationId xmlns:a16="http://schemas.microsoft.com/office/drawing/2014/main" id="{00000000-0008-0000-0100-00002B000000}"/>
            </a:ext>
          </a:extLst>
        </xdr:cNvPr>
        <xdr:cNvSpPr/>
      </xdr:nvSpPr>
      <xdr:spPr>
        <a:xfrm>
          <a:off x="9029700" y="4829175"/>
          <a:ext cx="2752726" cy="1895475"/>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0</xdr:colOff>
      <xdr:row>10</xdr:row>
      <xdr:rowOff>57150</xdr:rowOff>
    </xdr:from>
    <xdr:to>
      <xdr:col>22</xdr:col>
      <xdr:colOff>0</xdr:colOff>
      <xdr:row>10</xdr:row>
      <xdr:rowOff>238125</xdr:rowOff>
    </xdr:to>
    <xdr:sp macro="" textlink="">
      <xdr:nvSpPr>
        <xdr:cNvPr id="44" name="角丸四角形 43">
          <a:extLst>
            <a:ext uri="{FF2B5EF4-FFF2-40B4-BE49-F238E27FC236}">
              <a16:creationId xmlns:a16="http://schemas.microsoft.com/office/drawing/2014/main" id="{00000000-0008-0000-0100-00002C000000}"/>
            </a:ext>
          </a:extLst>
        </xdr:cNvPr>
        <xdr:cNvSpPr/>
      </xdr:nvSpPr>
      <xdr:spPr>
        <a:xfrm>
          <a:off x="9153525" y="2781300"/>
          <a:ext cx="1162050" cy="1809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66675</xdr:colOff>
      <xdr:row>11</xdr:row>
      <xdr:rowOff>104775</xdr:rowOff>
    </xdr:from>
    <xdr:to>
      <xdr:col>22</xdr:col>
      <xdr:colOff>428625</xdr:colOff>
      <xdr:row>14</xdr:row>
      <xdr:rowOff>76200</xdr:rowOff>
    </xdr:to>
    <xdr:sp macro="" textlink="">
      <xdr:nvSpPr>
        <xdr:cNvPr id="45" name="角丸四角形吹き出し 44">
          <a:extLst>
            <a:ext uri="{FF2B5EF4-FFF2-40B4-BE49-F238E27FC236}">
              <a16:creationId xmlns:a16="http://schemas.microsoft.com/office/drawing/2014/main" id="{00000000-0008-0000-0100-00002D000000}"/>
            </a:ext>
          </a:extLst>
        </xdr:cNvPr>
        <xdr:cNvSpPr/>
      </xdr:nvSpPr>
      <xdr:spPr bwMode="auto">
        <a:xfrm>
          <a:off x="7962900" y="3095625"/>
          <a:ext cx="2781300" cy="666750"/>
        </a:xfrm>
        <a:prstGeom prst="wedgeRoundRectCallout">
          <a:avLst>
            <a:gd name="adj1" fmla="val -259"/>
            <a:gd name="adj2" fmla="val -8127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900" b="0">
              <a:solidFill>
                <a:schemeClr val="bg1"/>
              </a:solidFill>
            </a:rPr>
            <a:t>基本料金単価は、電力会社によって明細書に記載がない場合がありますので、記載されていましたらご記入ください。</a:t>
          </a:r>
        </a:p>
      </xdr:txBody>
    </xdr:sp>
    <xdr:clientData/>
  </xdr:twoCellAnchor>
  <xdr:twoCellAnchor editAs="oneCell">
    <xdr:from>
      <xdr:col>24</xdr:col>
      <xdr:colOff>38100</xdr:colOff>
      <xdr:row>7</xdr:row>
      <xdr:rowOff>19050</xdr:rowOff>
    </xdr:from>
    <xdr:to>
      <xdr:col>28</xdr:col>
      <xdr:colOff>400050</xdr:colOff>
      <xdr:row>21</xdr:row>
      <xdr:rowOff>104775</xdr:rowOff>
    </xdr:to>
    <xdr:pic>
      <xdr:nvPicPr>
        <xdr:cNvPr id="46" name="図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5725" y="1943100"/>
          <a:ext cx="2686050" cy="3371850"/>
        </a:xfrm>
        <a:prstGeom prst="rect">
          <a:avLst/>
        </a:prstGeom>
      </xdr:spPr>
    </xdr:pic>
    <xdr:clientData/>
  </xdr:twoCellAnchor>
  <xdr:twoCellAnchor>
    <xdr:from>
      <xdr:col>19</xdr:col>
      <xdr:colOff>28576</xdr:colOff>
      <xdr:row>28</xdr:row>
      <xdr:rowOff>0</xdr:rowOff>
    </xdr:from>
    <xdr:to>
      <xdr:col>20</xdr:col>
      <xdr:colOff>1</xdr:colOff>
      <xdr:row>30</xdr:row>
      <xdr:rowOff>20291</xdr:rowOff>
    </xdr:to>
    <xdr:sp macro="" textlink="">
      <xdr:nvSpPr>
        <xdr:cNvPr id="47" name="角丸四角形 46">
          <a:extLst>
            <a:ext uri="{FF2B5EF4-FFF2-40B4-BE49-F238E27FC236}">
              <a16:creationId xmlns:a16="http://schemas.microsoft.com/office/drawing/2014/main" id="{00000000-0008-0000-0100-00002F000000}"/>
            </a:ext>
          </a:extLst>
        </xdr:cNvPr>
        <xdr:cNvSpPr/>
      </xdr:nvSpPr>
      <xdr:spPr>
        <a:xfrm>
          <a:off x="8601076" y="6724650"/>
          <a:ext cx="552450"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5028</xdr:colOff>
      <xdr:row>9</xdr:row>
      <xdr:rowOff>28575</xdr:rowOff>
    </xdr:from>
    <xdr:to>
      <xdr:col>22</xdr:col>
      <xdr:colOff>5028</xdr:colOff>
      <xdr:row>9</xdr:row>
      <xdr:rowOff>247650</xdr:rowOff>
    </xdr:to>
    <xdr:sp macro="" textlink="">
      <xdr:nvSpPr>
        <xdr:cNvPr id="48" name="角丸四角形 47">
          <a:extLst>
            <a:ext uri="{FF2B5EF4-FFF2-40B4-BE49-F238E27FC236}">
              <a16:creationId xmlns:a16="http://schemas.microsoft.com/office/drawing/2014/main" id="{00000000-0008-0000-0100-000030000000}"/>
            </a:ext>
          </a:extLst>
        </xdr:cNvPr>
        <xdr:cNvSpPr/>
      </xdr:nvSpPr>
      <xdr:spPr>
        <a:xfrm>
          <a:off x="9158553" y="2486025"/>
          <a:ext cx="1162050" cy="2190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576528</xdr:colOff>
      <xdr:row>7</xdr:row>
      <xdr:rowOff>38100</xdr:rowOff>
    </xdr:from>
    <xdr:to>
      <xdr:col>22</xdr:col>
      <xdr:colOff>523874</xdr:colOff>
      <xdr:row>7</xdr:row>
      <xdr:rowOff>238125</xdr:rowOff>
    </xdr:to>
    <xdr:sp macro="" textlink="">
      <xdr:nvSpPr>
        <xdr:cNvPr id="49" name="角丸四角形 48">
          <a:extLst>
            <a:ext uri="{FF2B5EF4-FFF2-40B4-BE49-F238E27FC236}">
              <a16:creationId xmlns:a16="http://schemas.microsoft.com/office/drawing/2014/main" id="{00000000-0008-0000-0100-000031000000}"/>
            </a:ext>
          </a:extLst>
        </xdr:cNvPr>
        <xdr:cNvSpPr/>
      </xdr:nvSpPr>
      <xdr:spPr>
        <a:xfrm>
          <a:off x="9149028" y="1962150"/>
          <a:ext cx="1690421" cy="2000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76201</xdr:colOff>
      <xdr:row>28</xdr:row>
      <xdr:rowOff>0</xdr:rowOff>
    </xdr:from>
    <xdr:to>
      <xdr:col>20</xdr:col>
      <xdr:colOff>561975</xdr:colOff>
      <xdr:row>30</xdr:row>
      <xdr:rowOff>20291</xdr:rowOff>
    </xdr:to>
    <xdr:sp macro="" textlink="">
      <xdr:nvSpPr>
        <xdr:cNvPr id="50" name="角丸四角形 49">
          <a:extLst>
            <a:ext uri="{FF2B5EF4-FFF2-40B4-BE49-F238E27FC236}">
              <a16:creationId xmlns:a16="http://schemas.microsoft.com/office/drawing/2014/main" id="{00000000-0008-0000-0100-000032000000}"/>
            </a:ext>
          </a:extLst>
        </xdr:cNvPr>
        <xdr:cNvSpPr/>
      </xdr:nvSpPr>
      <xdr:spPr>
        <a:xfrm>
          <a:off x="9229726" y="6724650"/>
          <a:ext cx="485774"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104774</xdr:colOff>
      <xdr:row>43</xdr:row>
      <xdr:rowOff>0</xdr:rowOff>
    </xdr:from>
    <xdr:to>
      <xdr:col>30</xdr:col>
      <xdr:colOff>9525</xdr:colOff>
      <xdr:row>44</xdr:row>
      <xdr:rowOff>1</xdr:rowOff>
    </xdr:to>
    <xdr:sp macro="" textlink="">
      <xdr:nvSpPr>
        <xdr:cNvPr id="51" name="角丸四角形 50">
          <a:extLst>
            <a:ext uri="{FF2B5EF4-FFF2-40B4-BE49-F238E27FC236}">
              <a16:creationId xmlns:a16="http://schemas.microsoft.com/office/drawing/2014/main" id="{00000000-0008-0000-0100-000033000000}"/>
            </a:ext>
          </a:extLst>
        </xdr:cNvPr>
        <xdr:cNvSpPr/>
      </xdr:nvSpPr>
      <xdr:spPr>
        <a:xfrm>
          <a:off x="8000999" y="10439400"/>
          <a:ext cx="6972301" cy="352426"/>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314325</xdr:colOff>
      <xdr:row>37</xdr:row>
      <xdr:rowOff>104775</xdr:rowOff>
    </xdr:from>
    <xdr:to>
      <xdr:col>25</xdr:col>
      <xdr:colOff>19050</xdr:colOff>
      <xdr:row>41</xdr:row>
      <xdr:rowOff>152400</xdr:rowOff>
    </xdr:to>
    <xdr:sp macro="" textlink="">
      <xdr:nvSpPr>
        <xdr:cNvPr id="52" name="角丸四角形吹き出し 51">
          <a:extLst>
            <a:ext uri="{FF2B5EF4-FFF2-40B4-BE49-F238E27FC236}">
              <a16:creationId xmlns:a16="http://schemas.microsoft.com/office/drawing/2014/main" id="{00000000-0008-0000-0100-000034000000}"/>
            </a:ext>
          </a:extLst>
        </xdr:cNvPr>
        <xdr:cNvSpPr/>
      </xdr:nvSpPr>
      <xdr:spPr bwMode="auto">
        <a:xfrm>
          <a:off x="8886825" y="9115425"/>
          <a:ext cx="3190875" cy="1000125"/>
        </a:xfrm>
        <a:prstGeom prst="wedgeRoundRectCallout">
          <a:avLst>
            <a:gd name="adj1" fmla="val -25357"/>
            <a:gd name="adj2" fmla="val 90149"/>
            <a:gd name="adj3" fmla="val 16667"/>
          </a:avLst>
        </a:prstGeom>
        <a:solidFill>
          <a:schemeClr val="tx2">
            <a:lumMod val="60000"/>
            <a:lumOff val="40000"/>
          </a:schemeClr>
        </a:solidFill>
        <a:ln w="6350">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000" b="0">
              <a:solidFill>
                <a:schemeClr val="bg1"/>
              </a:solidFill>
            </a:rPr>
            <a:t>年間経費は、基本料金を含めたご請求金額の合計値になります。</a:t>
          </a:r>
          <a:br>
            <a:rPr kumimoji="1" lang="en-US" altLang="ja-JP" sz="1000" b="0">
              <a:solidFill>
                <a:schemeClr val="bg1"/>
              </a:solidFill>
            </a:rPr>
          </a:br>
          <a:r>
            <a:rPr kumimoji="1" lang="ja-JP" altLang="en-US" sz="1000" b="0">
              <a:solidFill>
                <a:schemeClr val="bg1"/>
              </a:solidFill>
            </a:rPr>
            <a:t>省エネ提案のコスト削減効果の計算に使用しますので、記入を忘れずにお願いします。</a:t>
          </a:r>
        </a:p>
      </xdr:txBody>
    </xdr:sp>
    <xdr:clientData/>
  </xdr:twoCellAnchor>
  <xdr:twoCellAnchor>
    <xdr:from>
      <xdr:col>23</xdr:col>
      <xdr:colOff>581024</xdr:colOff>
      <xdr:row>1</xdr:row>
      <xdr:rowOff>142876</xdr:rowOff>
    </xdr:from>
    <xdr:to>
      <xdr:col>30</xdr:col>
      <xdr:colOff>161924</xdr:colOff>
      <xdr:row>5</xdr:row>
      <xdr:rowOff>209550</xdr:rowOff>
    </xdr:to>
    <xdr:sp macro="" textlink="">
      <xdr:nvSpPr>
        <xdr:cNvPr id="53" name="角丸四角形 52">
          <a:extLst>
            <a:ext uri="{FF2B5EF4-FFF2-40B4-BE49-F238E27FC236}">
              <a16:creationId xmlns:a16="http://schemas.microsoft.com/office/drawing/2014/main" id="{00000000-0008-0000-0100-000035000000}"/>
            </a:ext>
          </a:extLst>
        </xdr:cNvPr>
        <xdr:cNvSpPr/>
      </xdr:nvSpPr>
      <xdr:spPr bwMode="auto">
        <a:xfrm>
          <a:off x="11477624" y="466726"/>
          <a:ext cx="3648075" cy="1133474"/>
        </a:xfrm>
        <a:prstGeom prst="roundRect">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ja-JP" sz="1000" b="0">
              <a:solidFill>
                <a:schemeClr val="bg1"/>
              </a:solidFill>
              <a:effectLst/>
              <a:latin typeface="+mn-lt"/>
              <a:ea typeface="+mn-ea"/>
              <a:cs typeface="+mn-cs"/>
            </a:rPr>
            <a:t>「電気ご使用量のお知らせ」など</a:t>
          </a:r>
          <a:r>
            <a:rPr kumimoji="1" lang="ja-JP" altLang="en-US" sz="1000" b="0">
              <a:solidFill>
                <a:schemeClr val="bg1"/>
              </a:solidFill>
              <a:effectLst/>
              <a:latin typeface="+mn-lt"/>
              <a:ea typeface="+mn-ea"/>
              <a:cs typeface="+mn-cs"/>
            </a:rPr>
            <a:t>を参考に、記入して下さい。</a:t>
          </a:r>
          <a:endParaRPr kumimoji="1" lang="en-US" altLang="ja-JP" sz="1000" b="0">
            <a:solidFill>
              <a:schemeClr val="bg1"/>
            </a:solidFill>
          </a:endParaRPr>
        </a:p>
        <a:p>
          <a:pPr algn="l"/>
          <a:r>
            <a:rPr kumimoji="1" lang="ja-JP" altLang="en-US" sz="1000" b="0">
              <a:solidFill>
                <a:schemeClr val="bg1"/>
              </a:solidFill>
            </a:rPr>
            <a:t>「電気ご使用量のお知らせ」などのコピーを</a:t>
          </a:r>
          <a:r>
            <a:rPr kumimoji="1" lang="en-US" altLang="ja-JP" sz="1000" b="0">
              <a:solidFill>
                <a:schemeClr val="bg1"/>
              </a:solidFill>
            </a:rPr>
            <a:t>12</a:t>
          </a:r>
          <a:r>
            <a:rPr kumimoji="1" lang="ja-JP" altLang="en-US" sz="1000" b="0">
              <a:solidFill>
                <a:schemeClr val="bg1"/>
              </a:solidFill>
            </a:rPr>
            <a:t>ヶ月分、</a:t>
          </a:r>
          <a:br>
            <a:rPr kumimoji="1" lang="en-US" altLang="ja-JP" sz="1000" b="0">
              <a:solidFill>
                <a:schemeClr val="bg1"/>
              </a:solidFill>
            </a:rPr>
          </a:br>
          <a:r>
            <a:rPr kumimoji="1" lang="ja-JP" altLang="en-US" sz="1000" b="0">
              <a:solidFill>
                <a:schemeClr val="bg1"/>
              </a:solidFill>
            </a:rPr>
            <a:t>添付して送付頂いても構いません。</a:t>
          </a:r>
        </a:p>
      </xdr:txBody>
    </xdr:sp>
    <xdr:clientData/>
  </xdr:twoCellAnchor>
  <xdr:twoCellAnchor>
    <xdr:from>
      <xdr:col>22</xdr:col>
      <xdr:colOff>523874</xdr:colOff>
      <xdr:row>7</xdr:row>
      <xdr:rowOff>138113</xdr:rowOff>
    </xdr:from>
    <xdr:to>
      <xdr:col>24</xdr:col>
      <xdr:colOff>323849</xdr:colOff>
      <xdr:row>13</xdr:row>
      <xdr:rowOff>61912</xdr:rowOff>
    </xdr:to>
    <xdr:cxnSp macro="">
      <xdr:nvCxnSpPr>
        <xdr:cNvPr id="54" name="直線コネクタ 53">
          <a:extLst>
            <a:ext uri="{FF2B5EF4-FFF2-40B4-BE49-F238E27FC236}">
              <a16:creationId xmlns:a16="http://schemas.microsoft.com/office/drawing/2014/main" id="{00000000-0008-0000-0100-000036000000}"/>
            </a:ext>
          </a:extLst>
        </xdr:cNvPr>
        <xdr:cNvCxnSpPr>
          <a:stCxn id="55" idx="1"/>
          <a:endCxn id="49" idx="3"/>
        </xdr:cNvCxnSpPr>
      </xdr:nvCxnSpPr>
      <xdr:spPr>
        <a:xfrm flipH="1" flipV="1">
          <a:off x="10839449" y="2062163"/>
          <a:ext cx="962025" cy="1476374"/>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200024</xdr:rowOff>
    </xdr:from>
    <xdr:to>
      <xdr:col>28</xdr:col>
      <xdr:colOff>123824</xdr:colOff>
      <xdr:row>13</xdr:row>
      <xdr:rowOff>142874</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11801474" y="34575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333375</xdr:colOff>
      <xdr:row>13</xdr:row>
      <xdr:rowOff>171449</xdr:rowOff>
    </xdr:from>
    <xdr:to>
      <xdr:col>26</xdr:col>
      <xdr:colOff>342901</xdr:colOff>
      <xdr:row>14</xdr:row>
      <xdr:rowOff>133350</xdr:rowOff>
    </xdr:to>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11811000" y="3648074"/>
          <a:ext cx="1171576" cy="17145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5031</xdr:colOff>
      <xdr:row>9</xdr:row>
      <xdr:rowOff>80832</xdr:rowOff>
    </xdr:from>
    <xdr:to>
      <xdr:col>24</xdr:col>
      <xdr:colOff>333375</xdr:colOff>
      <xdr:row>14</xdr:row>
      <xdr:rowOff>47625</xdr:rowOff>
    </xdr:to>
    <xdr:cxnSp macro="">
      <xdr:nvCxnSpPr>
        <xdr:cNvPr id="57" name="直線コネクタ 56">
          <a:extLst>
            <a:ext uri="{FF2B5EF4-FFF2-40B4-BE49-F238E27FC236}">
              <a16:creationId xmlns:a16="http://schemas.microsoft.com/office/drawing/2014/main" id="{00000000-0008-0000-0100-000039000000}"/>
            </a:ext>
          </a:extLst>
        </xdr:cNvPr>
        <xdr:cNvCxnSpPr>
          <a:stCxn id="56" idx="1"/>
        </xdr:cNvCxnSpPr>
      </xdr:nvCxnSpPr>
      <xdr:spPr>
        <a:xfrm flipH="1" flipV="1">
          <a:off x="10320606" y="2538282"/>
          <a:ext cx="1490394" cy="1195518"/>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295275</xdr:colOff>
      <xdr:row>16</xdr:row>
      <xdr:rowOff>171450</xdr:rowOff>
    </xdr:from>
    <xdr:to>
      <xdr:col>28</xdr:col>
      <xdr:colOff>95250</xdr:colOff>
      <xdr:row>17</xdr:row>
      <xdr:rowOff>123825</xdr:rowOff>
    </xdr:to>
    <xdr:sp macro="" textlink="">
      <xdr:nvSpPr>
        <xdr:cNvPr id="58" name="角丸四角形 57">
          <a:extLst>
            <a:ext uri="{FF2B5EF4-FFF2-40B4-BE49-F238E27FC236}">
              <a16:creationId xmlns:a16="http://schemas.microsoft.com/office/drawing/2014/main" id="{00000000-0008-0000-0100-00003A000000}"/>
            </a:ext>
          </a:extLst>
        </xdr:cNvPr>
        <xdr:cNvSpPr/>
      </xdr:nvSpPr>
      <xdr:spPr>
        <a:xfrm>
          <a:off x="11772900" y="433387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9524</xdr:colOff>
      <xdr:row>29</xdr:row>
      <xdr:rowOff>6004</xdr:rowOff>
    </xdr:from>
    <xdr:to>
      <xdr:col>19</xdr:col>
      <xdr:colOff>38100</xdr:colOff>
      <xdr:row>30</xdr:row>
      <xdr:rowOff>29816</xdr:rowOff>
    </xdr:to>
    <xdr:sp macro="" textlink="">
      <xdr:nvSpPr>
        <xdr:cNvPr id="59" name="角丸四角形 58">
          <a:extLst>
            <a:ext uri="{FF2B5EF4-FFF2-40B4-BE49-F238E27FC236}">
              <a16:creationId xmlns:a16="http://schemas.microsoft.com/office/drawing/2014/main" id="{00000000-0008-0000-0100-00003B000000}"/>
            </a:ext>
          </a:extLst>
        </xdr:cNvPr>
        <xdr:cNvSpPr/>
      </xdr:nvSpPr>
      <xdr:spPr>
        <a:xfrm>
          <a:off x="8305799" y="7016404"/>
          <a:ext cx="304801" cy="309562"/>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319088</xdr:colOff>
      <xdr:row>17</xdr:row>
      <xdr:rowOff>42863</xdr:rowOff>
    </xdr:from>
    <xdr:to>
      <xdr:col>24</xdr:col>
      <xdr:colOff>295275</xdr:colOff>
      <xdr:row>28</xdr:row>
      <xdr:rowOff>0</xdr:rowOff>
    </xdr:to>
    <xdr:cxnSp macro="">
      <xdr:nvCxnSpPr>
        <xdr:cNvPr id="60" name="直線コネクタ 59">
          <a:extLst>
            <a:ext uri="{FF2B5EF4-FFF2-40B4-BE49-F238E27FC236}">
              <a16:creationId xmlns:a16="http://schemas.microsoft.com/office/drawing/2014/main" id="{00000000-0008-0000-0100-00003C000000}"/>
            </a:ext>
          </a:extLst>
        </xdr:cNvPr>
        <xdr:cNvCxnSpPr>
          <a:stCxn id="58" idx="1"/>
          <a:endCxn id="50" idx="0"/>
        </xdr:cNvCxnSpPr>
      </xdr:nvCxnSpPr>
      <xdr:spPr>
        <a:xfrm flipH="1">
          <a:off x="9472613" y="4414838"/>
          <a:ext cx="2300287" cy="2309812"/>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9524</xdr:rowOff>
    </xdr:from>
    <xdr:to>
      <xdr:col>28</xdr:col>
      <xdr:colOff>123824</xdr:colOff>
      <xdr:row>12</xdr:row>
      <xdr:rowOff>171449</xdr:rowOff>
    </xdr:to>
    <xdr:sp macro="" textlink="">
      <xdr:nvSpPr>
        <xdr:cNvPr id="61" name="角丸四角形 60">
          <a:extLst>
            <a:ext uri="{FF2B5EF4-FFF2-40B4-BE49-F238E27FC236}">
              <a16:creationId xmlns:a16="http://schemas.microsoft.com/office/drawing/2014/main" id="{00000000-0008-0000-0100-00003D000000}"/>
            </a:ext>
          </a:extLst>
        </xdr:cNvPr>
        <xdr:cNvSpPr/>
      </xdr:nvSpPr>
      <xdr:spPr>
        <a:xfrm>
          <a:off x="11801474" y="32670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228600</xdr:colOff>
      <xdr:row>9</xdr:row>
      <xdr:rowOff>0</xdr:rowOff>
    </xdr:from>
    <xdr:to>
      <xdr:col>30</xdr:col>
      <xdr:colOff>409575</xdr:colOff>
      <xdr:row>11</xdr:row>
      <xdr:rowOff>133350</xdr:rowOff>
    </xdr:to>
    <xdr:sp macro="" textlink="">
      <xdr:nvSpPr>
        <xdr:cNvPr id="62" name="角丸四角形吹き出し 61">
          <a:extLst>
            <a:ext uri="{FF2B5EF4-FFF2-40B4-BE49-F238E27FC236}">
              <a16:creationId xmlns:a16="http://schemas.microsoft.com/office/drawing/2014/main" id="{00000000-0008-0000-0100-00003E000000}"/>
            </a:ext>
          </a:extLst>
        </xdr:cNvPr>
        <xdr:cNvSpPr/>
      </xdr:nvSpPr>
      <xdr:spPr bwMode="auto">
        <a:xfrm>
          <a:off x="12868275" y="2457450"/>
          <a:ext cx="2505075" cy="666750"/>
        </a:xfrm>
        <a:prstGeom prst="wedgeRoundRectCallout">
          <a:avLst>
            <a:gd name="adj1" fmla="val -36422"/>
            <a:gd name="adj2" fmla="val 8014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en-US" altLang="ja-JP" sz="1000" b="0">
              <a:solidFill>
                <a:schemeClr val="bg1"/>
              </a:solidFill>
            </a:rPr>
            <a:t>4</a:t>
          </a:r>
          <a:r>
            <a:rPr kumimoji="1" lang="ja-JP" altLang="en-US" sz="1000" b="0">
              <a:solidFill>
                <a:schemeClr val="bg1"/>
              </a:solidFill>
            </a:rPr>
            <a:t>月</a:t>
          </a:r>
          <a:r>
            <a:rPr kumimoji="1" lang="en-US" altLang="ja-JP" sz="1000" b="0">
              <a:solidFill>
                <a:schemeClr val="bg1"/>
              </a:solidFill>
            </a:rPr>
            <a:t>3</a:t>
          </a:r>
          <a:r>
            <a:rPr kumimoji="1" lang="ja-JP" altLang="en-US" sz="1000" b="0">
              <a:solidFill>
                <a:schemeClr val="bg1"/>
              </a:solidFill>
            </a:rPr>
            <a:t>日から</a:t>
          </a:r>
          <a:r>
            <a:rPr kumimoji="1" lang="en-US" altLang="ja-JP" sz="1000" b="0">
              <a:solidFill>
                <a:schemeClr val="bg1"/>
              </a:solidFill>
            </a:rPr>
            <a:t>5</a:t>
          </a:r>
          <a:r>
            <a:rPr kumimoji="1" lang="ja-JP" altLang="en-US" sz="1000" b="0">
              <a:solidFill>
                <a:schemeClr val="bg1"/>
              </a:solidFill>
            </a:rPr>
            <a:t>月</a:t>
          </a:r>
          <a:r>
            <a:rPr kumimoji="1" lang="en-US" altLang="ja-JP" sz="1000" b="0">
              <a:solidFill>
                <a:schemeClr val="bg1"/>
              </a:solidFill>
            </a:rPr>
            <a:t>1</a:t>
          </a:r>
          <a:r>
            <a:rPr kumimoji="1" lang="ja-JP" altLang="en-US" sz="1000" b="0">
              <a:solidFill>
                <a:schemeClr val="bg1"/>
              </a:solidFill>
            </a:rPr>
            <a:t>日の期間は</a:t>
          </a:r>
          <a:r>
            <a:rPr kumimoji="1" lang="en-US" altLang="ja-JP" sz="1000" b="0">
              <a:solidFill>
                <a:schemeClr val="bg1"/>
              </a:solidFill>
            </a:rPr>
            <a:t>4</a:t>
          </a:r>
          <a:r>
            <a:rPr kumimoji="1" lang="ja-JP" altLang="en-US" sz="1000" b="0">
              <a:solidFill>
                <a:schemeClr val="bg1"/>
              </a:solidFill>
            </a:rPr>
            <a:t>月の日数が多いので</a:t>
          </a:r>
          <a:r>
            <a:rPr kumimoji="1" lang="en-US" altLang="ja-JP" sz="1000" b="1" u="sng">
              <a:solidFill>
                <a:srgbClr val="FF0000"/>
              </a:solidFill>
            </a:rPr>
            <a:t>4</a:t>
          </a:r>
          <a:r>
            <a:rPr kumimoji="1" lang="ja-JP" altLang="en-US" sz="1000" b="1" u="sng">
              <a:solidFill>
                <a:srgbClr val="FF0000"/>
              </a:solidFill>
            </a:rPr>
            <a:t>月</a:t>
          </a:r>
          <a:r>
            <a:rPr kumimoji="1" lang="ja-JP" altLang="en-US" sz="1000" b="0">
              <a:solidFill>
                <a:schemeClr val="bg1"/>
              </a:solidFill>
            </a:rPr>
            <a:t>のデータとして記入ください。</a:t>
          </a:r>
        </a:p>
      </xdr:txBody>
    </xdr:sp>
    <xdr:clientData/>
  </xdr:twoCellAnchor>
  <xdr:twoCellAnchor>
    <xdr:from>
      <xdr:col>18</xdr:col>
      <xdr:colOff>190500</xdr:colOff>
      <xdr:row>10</xdr:row>
      <xdr:rowOff>171451</xdr:rowOff>
    </xdr:from>
    <xdr:to>
      <xdr:col>26</xdr:col>
      <xdr:colOff>219076</xdr:colOff>
      <xdr:row>28</xdr:row>
      <xdr:rowOff>0</xdr:rowOff>
    </xdr:to>
    <xdr:sp macro="" textlink="">
      <xdr:nvSpPr>
        <xdr:cNvPr id="63" name="フリーフォーム 62">
          <a:extLst>
            <a:ext uri="{FF2B5EF4-FFF2-40B4-BE49-F238E27FC236}">
              <a16:creationId xmlns:a16="http://schemas.microsoft.com/office/drawing/2014/main" id="{00000000-0008-0000-0100-00003F000000}"/>
            </a:ext>
          </a:extLst>
        </xdr:cNvPr>
        <xdr:cNvSpPr/>
      </xdr:nvSpPr>
      <xdr:spPr>
        <a:xfrm>
          <a:off x="8486775" y="2895601"/>
          <a:ext cx="4371976" cy="3829049"/>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304800</xdr:colOff>
      <xdr:row>18</xdr:row>
      <xdr:rowOff>190500</xdr:rowOff>
    </xdr:from>
    <xdr:to>
      <xdr:col>28</xdr:col>
      <xdr:colOff>104775</xdr:colOff>
      <xdr:row>19</xdr:row>
      <xdr:rowOff>142875</xdr:rowOff>
    </xdr:to>
    <xdr:sp macro="" textlink="">
      <xdr:nvSpPr>
        <xdr:cNvPr id="64" name="角丸四角形 63">
          <a:extLst>
            <a:ext uri="{FF2B5EF4-FFF2-40B4-BE49-F238E27FC236}">
              <a16:creationId xmlns:a16="http://schemas.microsoft.com/office/drawing/2014/main" id="{00000000-0008-0000-0100-000040000000}"/>
            </a:ext>
          </a:extLst>
        </xdr:cNvPr>
        <xdr:cNvSpPr/>
      </xdr:nvSpPr>
      <xdr:spPr>
        <a:xfrm>
          <a:off x="11782425" y="477202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457200</xdr:colOff>
      <xdr:row>19</xdr:row>
      <xdr:rowOff>38100</xdr:rowOff>
    </xdr:from>
    <xdr:to>
      <xdr:col>24</xdr:col>
      <xdr:colOff>304801</xdr:colOff>
      <xdr:row>28</xdr:row>
      <xdr:rowOff>0</xdr:rowOff>
    </xdr:to>
    <xdr:sp macro="" textlink="">
      <xdr:nvSpPr>
        <xdr:cNvPr id="65" name="フリーフォーム 64">
          <a:extLst>
            <a:ext uri="{FF2B5EF4-FFF2-40B4-BE49-F238E27FC236}">
              <a16:creationId xmlns:a16="http://schemas.microsoft.com/office/drawing/2014/main" id="{00000000-0008-0000-0100-000041000000}"/>
            </a:ext>
          </a:extLst>
        </xdr:cNvPr>
        <xdr:cNvSpPr/>
      </xdr:nvSpPr>
      <xdr:spPr>
        <a:xfrm>
          <a:off x="9029700" y="4829175"/>
          <a:ext cx="2752726" cy="1895475"/>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0</xdr:colOff>
      <xdr:row>10</xdr:row>
      <xdr:rowOff>57150</xdr:rowOff>
    </xdr:from>
    <xdr:to>
      <xdr:col>22</xdr:col>
      <xdr:colOff>0</xdr:colOff>
      <xdr:row>10</xdr:row>
      <xdr:rowOff>238125</xdr:rowOff>
    </xdr:to>
    <xdr:sp macro="" textlink="">
      <xdr:nvSpPr>
        <xdr:cNvPr id="66" name="角丸四角形 65">
          <a:extLst>
            <a:ext uri="{FF2B5EF4-FFF2-40B4-BE49-F238E27FC236}">
              <a16:creationId xmlns:a16="http://schemas.microsoft.com/office/drawing/2014/main" id="{00000000-0008-0000-0100-000042000000}"/>
            </a:ext>
          </a:extLst>
        </xdr:cNvPr>
        <xdr:cNvSpPr/>
      </xdr:nvSpPr>
      <xdr:spPr>
        <a:xfrm>
          <a:off x="9153525" y="2781300"/>
          <a:ext cx="1162050" cy="1809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66675</xdr:colOff>
      <xdr:row>11</xdr:row>
      <xdr:rowOff>104775</xdr:rowOff>
    </xdr:from>
    <xdr:to>
      <xdr:col>22</xdr:col>
      <xdr:colOff>428625</xdr:colOff>
      <xdr:row>14</xdr:row>
      <xdr:rowOff>76200</xdr:rowOff>
    </xdr:to>
    <xdr:sp macro="" textlink="">
      <xdr:nvSpPr>
        <xdr:cNvPr id="67" name="角丸四角形吹き出し 66">
          <a:extLst>
            <a:ext uri="{FF2B5EF4-FFF2-40B4-BE49-F238E27FC236}">
              <a16:creationId xmlns:a16="http://schemas.microsoft.com/office/drawing/2014/main" id="{00000000-0008-0000-0100-000043000000}"/>
            </a:ext>
          </a:extLst>
        </xdr:cNvPr>
        <xdr:cNvSpPr/>
      </xdr:nvSpPr>
      <xdr:spPr bwMode="auto">
        <a:xfrm>
          <a:off x="7962900" y="3095625"/>
          <a:ext cx="2781300" cy="666750"/>
        </a:xfrm>
        <a:prstGeom prst="wedgeRoundRectCallout">
          <a:avLst>
            <a:gd name="adj1" fmla="val -259"/>
            <a:gd name="adj2" fmla="val -8127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900" b="0">
              <a:solidFill>
                <a:schemeClr val="bg1"/>
              </a:solidFill>
            </a:rPr>
            <a:t>基本料金単価は、電力会社によって明細書に記載がない場合がありますので、記載されていましたらご記入ください。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19</xdr:row>
          <xdr:rowOff>19050</xdr:rowOff>
        </xdr:from>
        <xdr:to>
          <xdr:col>3</xdr:col>
          <xdr:colOff>47625</xdr:colOff>
          <xdr:row>19</xdr:row>
          <xdr:rowOff>238125</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02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20</xdr:row>
          <xdr:rowOff>47625</xdr:rowOff>
        </xdr:from>
        <xdr:to>
          <xdr:col>3</xdr:col>
          <xdr:colOff>47625</xdr:colOff>
          <xdr:row>21</xdr:row>
          <xdr:rowOff>9525</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02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21</xdr:row>
          <xdr:rowOff>28575</xdr:rowOff>
        </xdr:from>
        <xdr:to>
          <xdr:col>3</xdr:col>
          <xdr:colOff>47625</xdr:colOff>
          <xdr:row>21</xdr:row>
          <xdr:rowOff>247650</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200-00000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19</xdr:row>
          <xdr:rowOff>19050</xdr:rowOff>
        </xdr:from>
        <xdr:to>
          <xdr:col>10</xdr:col>
          <xdr:colOff>19050</xdr:colOff>
          <xdr:row>19</xdr:row>
          <xdr:rowOff>238125</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200-00000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20</xdr:row>
          <xdr:rowOff>28575</xdr:rowOff>
        </xdr:from>
        <xdr:to>
          <xdr:col>10</xdr:col>
          <xdr:colOff>19050</xdr:colOff>
          <xdr:row>20</xdr:row>
          <xdr:rowOff>247650</xdr:rowOff>
        </xdr:to>
        <xdr:sp macro="" textlink="">
          <xdr:nvSpPr>
            <xdr:cNvPr id="77834" name="Check Box 10" hidden="1">
              <a:extLst>
                <a:ext uri="{63B3BB69-23CF-44E3-9099-C40C66FF867C}">
                  <a14:compatExt spid="_x0000_s77834"/>
                </a:ext>
                <a:ext uri="{FF2B5EF4-FFF2-40B4-BE49-F238E27FC236}">
                  <a16:creationId xmlns:a16="http://schemas.microsoft.com/office/drawing/2014/main" id="{00000000-0008-0000-0200-00000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21</xdr:row>
          <xdr:rowOff>19050</xdr:rowOff>
        </xdr:from>
        <xdr:to>
          <xdr:col>10</xdr:col>
          <xdr:colOff>19050</xdr:colOff>
          <xdr:row>21</xdr:row>
          <xdr:rowOff>238125</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0200-00000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180975</xdr:colOff>
          <xdr:row>19</xdr:row>
          <xdr:rowOff>19050</xdr:rowOff>
        </xdr:from>
        <xdr:to>
          <xdr:col>17</xdr:col>
          <xdr:colOff>28575</xdr:colOff>
          <xdr:row>19</xdr:row>
          <xdr:rowOff>238125</xdr:rowOff>
        </xdr:to>
        <xdr:sp macro="" textlink="">
          <xdr:nvSpPr>
            <xdr:cNvPr id="77836" name="Check Box 12" hidden="1">
              <a:extLst>
                <a:ext uri="{63B3BB69-23CF-44E3-9099-C40C66FF867C}">
                  <a14:compatExt spid="_x0000_s77836"/>
                </a:ext>
                <a:ext uri="{FF2B5EF4-FFF2-40B4-BE49-F238E27FC236}">
                  <a16:creationId xmlns:a16="http://schemas.microsoft.com/office/drawing/2014/main" id="{00000000-0008-0000-0200-00000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180975</xdr:colOff>
          <xdr:row>20</xdr:row>
          <xdr:rowOff>38100</xdr:rowOff>
        </xdr:from>
        <xdr:to>
          <xdr:col>17</xdr:col>
          <xdr:colOff>28575</xdr:colOff>
          <xdr:row>21</xdr:row>
          <xdr:rowOff>0</xdr:rowOff>
        </xdr:to>
        <xdr:sp macro="" textlink="">
          <xdr:nvSpPr>
            <xdr:cNvPr id="77837" name="Check Box 13" hidden="1">
              <a:extLst>
                <a:ext uri="{63B3BB69-23CF-44E3-9099-C40C66FF867C}">
                  <a14:compatExt spid="_x0000_s77837"/>
                </a:ext>
                <a:ext uri="{FF2B5EF4-FFF2-40B4-BE49-F238E27FC236}">
                  <a16:creationId xmlns:a16="http://schemas.microsoft.com/office/drawing/2014/main" id="{00000000-0008-0000-0200-00000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20</xdr:row>
          <xdr:rowOff>38100</xdr:rowOff>
        </xdr:from>
        <xdr:to>
          <xdr:col>23</xdr:col>
          <xdr:colOff>47625</xdr:colOff>
          <xdr:row>21</xdr:row>
          <xdr:rowOff>0</xdr:rowOff>
        </xdr:to>
        <xdr:sp macro="" textlink="">
          <xdr:nvSpPr>
            <xdr:cNvPr id="77838" name="Check Box 14" hidden="1">
              <a:extLst>
                <a:ext uri="{63B3BB69-23CF-44E3-9099-C40C66FF867C}">
                  <a14:compatExt spid="_x0000_s77838"/>
                </a:ext>
                <a:ext uri="{FF2B5EF4-FFF2-40B4-BE49-F238E27FC236}">
                  <a16:creationId xmlns:a16="http://schemas.microsoft.com/office/drawing/2014/main" id="{00000000-0008-0000-0200-00000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19</xdr:row>
          <xdr:rowOff>19050</xdr:rowOff>
        </xdr:from>
        <xdr:to>
          <xdr:col>23</xdr:col>
          <xdr:colOff>47625</xdr:colOff>
          <xdr:row>19</xdr:row>
          <xdr:rowOff>238125</xdr:rowOff>
        </xdr:to>
        <xdr:sp macro="" textlink="">
          <xdr:nvSpPr>
            <xdr:cNvPr id="77839" name="Check Box 15" hidden="1">
              <a:extLst>
                <a:ext uri="{63B3BB69-23CF-44E3-9099-C40C66FF867C}">
                  <a14:compatExt spid="_x0000_s77839"/>
                </a:ext>
                <a:ext uri="{FF2B5EF4-FFF2-40B4-BE49-F238E27FC236}">
                  <a16:creationId xmlns:a16="http://schemas.microsoft.com/office/drawing/2014/main" id="{00000000-0008-0000-0200-00000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19</xdr:row>
          <xdr:rowOff>19050</xdr:rowOff>
        </xdr:from>
        <xdr:to>
          <xdr:col>43</xdr:col>
          <xdr:colOff>47625</xdr:colOff>
          <xdr:row>19</xdr:row>
          <xdr:rowOff>238125</xdr:rowOff>
        </xdr:to>
        <xdr:sp macro="" textlink="">
          <xdr:nvSpPr>
            <xdr:cNvPr id="77840" name="Check Box 16" hidden="1">
              <a:extLst>
                <a:ext uri="{63B3BB69-23CF-44E3-9099-C40C66FF867C}">
                  <a14:compatExt spid="_x0000_s77840"/>
                </a:ext>
                <a:ext uri="{FF2B5EF4-FFF2-40B4-BE49-F238E27FC236}">
                  <a16:creationId xmlns:a16="http://schemas.microsoft.com/office/drawing/2014/main" id="{00000000-0008-0000-0200-00001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20</xdr:row>
          <xdr:rowOff>47625</xdr:rowOff>
        </xdr:from>
        <xdr:to>
          <xdr:col>43</xdr:col>
          <xdr:colOff>47625</xdr:colOff>
          <xdr:row>21</xdr:row>
          <xdr:rowOff>9525</xdr:rowOff>
        </xdr:to>
        <xdr:sp macro="" textlink="">
          <xdr:nvSpPr>
            <xdr:cNvPr id="77841" name="Check Box 17" hidden="1">
              <a:extLst>
                <a:ext uri="{63B3BB69-23CF-44E3-9099-C40C66FF867C}">
                  <a14:compatExt spid="_x0000_s77841"/>
                </a:ext>
                <a:ext uri="{FF2B5EF4-FFF2-40B4-BE49-F238E27FC236}">
                  <a16:creationId xmlns:a16="http://schemas.microsoft.com/office/drawing/2014/main" id="{00000000-0008-0000-0200-00001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21</xdr:row>
          <xdr:rowOff>28575</xdr:rowOff>
        </xdr:from>
        <xdr:to>
          <xdr:col>43</xdr:col>
          <xdr:colOff>47625</xdr:colOff>
          <xdr:row>21</xdr:row>
          <xdr:rowOff>247650</xdr:rowOff>
        </xdr:to>
        <xdr:sp macro="" textlink="">
          <xdr:nvSpPr>
            <xdr:cNvPr id="77842" name="Check Box 18" hidden="1">
              <a:extLst>
                <a:ext uri="{63B3BB69-23CF-44E3-9099-C40C66FF867C}">
                  <a14:compatExt spid="_x0000_s77842"/>
                </a:ext>
                <a:ext uri="{FF2B5EF4-FFF2-40B4-BE49-F238E27FC236}">
                  <a16:creationId xmlns:a16="http://schemas.microsoft.com/office/drawing/2014/main" id="{00000000-0008-0000-0200-00001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171450</xdr:colOff>
          <xdr:row>19</xdr:row>
          <xdr:rowOff>19050</xdr:rowOff>
        </xdr:from>
        <xdr:to>
          <xdr:col>50</xdr:col>
          <xdr:colOff>19050</xdr:colOff>
          <xdr:row>19</xdr:row>
          <xdr:rowOff>238125</xdr:rowOff>
        </xdr:to>
        <xdr:sp macro="" textlink="">
          <xdr:nvSpPr>
            <xdr:cNvPr id="77843" name="Check Box 19" hidden="1">
              <a:extLst>
                <a:ext uri="{63B3BB69-23CF-44E3-9099-C40C66FF867C}">
                  <a14:compatExt spid="_x0000_s77843"/>
                </a:ext>
                <a:ext uri="{FF2B5EF4-FFF2-40B4-BE49-F238E27FC236}">
                  <a16:creationId xmlns:a16="http://schemas.microsoft.com/office/drawing/2014/main" id="{00000000-0008-0000-0200-00001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171450</xdr:colOff>
          <xdr:row>20</xdr:row>
          <xdr:rowOff>28575</xdr:rowOff>
        </xdr:from>
        <xdr:to>
          <xdr:col>50</xdr:col>
          <xdr:colOff>19050</xdr:colOff>
          <xdr:row>20</xdr:row>
          <xdr:rowOff>247650</xdr:rowOff>
        </xdr:to>
        <xdr:sp macro="" textlink="">
          <xdr:nvSpPr>
            <xdr:cNvPr id="77844" name="Check Box 20" hidden="1">
              <a:extLst>
                <a:ext uri="{63B3BB69-23CF-44E3-9099-C40C66FF867C}">
                  <a14:compatExt spid="_x0000_s77844"/>
                </a:ext>
                <a:ext uri="{FF2B5EF4-FFF2-40B4-BE49-F238E27FC236}">
                  <a16:creationId xmlns:a16="http://schemas.microsoft.com/office/drawing/2014/main" id="{00000000-0008-0000-0200-00001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171450</xdr:colOff>
          <xdr:row>21</xdr:row>
          <xdr:rowOff>19050</xdr:rowOff>
        </xdr:from>
        <xdr:to>
          <xdr:col>50</xdr:col>
          <xdr:colOff>19050</xdr:colOff>
          <xdr:row>21</xdr:row>
          <xdr:rowOff>238125</xdr:rowOff>
        </xdr:to>
        <xdr:sp macro="" textlink="">
          <xdr:nvSpPr>
            <xdr:cNvPr id="77845" name="Check Box 21" hidden="1">
              <a:extLst>
                <a:ext uri="{63B3BB69-23CF-44E3-9099-C40C66FF867C}">
                  <a14:compatExt spid="_x0000_s77845"/>
                </a:ext>
                <a:ext uri="{FF2B5EF4-FFF2-40B4-BE49-F238E27FC236}">
                  <a16:creationId xmlns:a16="http://schemas.microsoft.com/office/drawing/2014/main" id="{00000000-0008-0000-0200-00001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180975</xdr:colOff>
          <xdr:row>19</xdr:row>
          <xdr:rowOff>19050</xdr:rowOff>
        </xdr:from>
        <xdr:to>
          <xdr:col>57</xdr:col>
          <xdr:colOff>28575</xdr:colOff>
          <xdr:row>19</xdr:row>
          <xdr:rowOff>238125</xdr:rowOff>
        </xdr:to>
        <xdr:sp macro="" textlink="">
          <xdr:nvSpPr>
            <xdr:cNvPr id="77846" name="Check Box 22" hidden="1">
              <a:extLst>
                <a:ext uri="{63B3BB69-23CF-44E3-9099-C40C66FF867C}">
                  <a14:compatExt spid="_x0000_s77846"/>
                </a:ext>
                <a:ext uri="{FF2B5EF4-FFF2-40B4-BE49-F238E27FC236}">
                  <a16:creationId xmlns:a16="http://schemas.microsoft.com/office/drawing/2014/main" id="{00000000-0008-0000-0200-00001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180975</xdr:colOff>
          <xdr:row>20</xdr:row>
          <xdr:rowOff>38100</xdr:rowOff>
        </xdr:from>
        <xdr:to>
          <xdr:col>57</xdr:col>
          <xdr:colOff>28575</xdr:colOff>
          <xdr:row>21</xdr:row>
          <xdr:rowOff>0</xdr:rowOff>
        </xdr:to>
        <xdr:sp macro="" textlink="">
          <xdr:nvSpPr>
            <xdr:cNvPr id="77847" name="Check Box 23" hidden="1">
              <a:extLst>
                <a:ext uri="{63B3BB69-23CF-44E3-9099-C40C66FF867C}">
                  <a14:compatExt spid="_x0000_s77847"/>
                </a:ext>
                <a:ext uri="{FF2B5EF4-FFF2-40B4-BE49-F238E27FC236}">
                  <a16:creationId xmlns:a16="http://schemas.microsoft.com/office/drawing/2014/main" id="{00000000-0008-0000-0200-00001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62</xdr:col>
          <xdr:colOff>0</xdr:colOff>
          <xdr:row>20</xdr:row>
          <xdr:rowOff>38100</xdr:rowOff>
        </xdr:from>
        <xdr:to>
          <xdr:col>63</xdr:col>
          <xdr:colOff>47625</xdr:colOff>
          <xdr:row>21</xdr:row>
          <xdr:rowOff>0</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2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62</xdr:col>
          <xdr:colOff>0</xdr:colOff>
          <xdr:row>19</xdr:row>
          <xdr:rowOff>19050</xdr:rowOff>
        </xdr:from>
        <xdr:to>
          <xdr:col>63</xdr:col>
          <xdr:colOff>47625</xdr:colOff>
          <xdr:row>19</xdr:row>
          <xdr:rowOff>238125</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2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161926</xdr:colOff>
      <xdr:row>13</xdr:row>
      <xdr:rowOff>285749</xdr:rowOff>
    </xdr:from>
    <xdr:to>
      <xdr:col>60</xdr:col>
      <xdr:colOff>9526</xdr:colOff>
      <xdr:row>14</xdr:row>
      <xdr:rowOff>200024</xdr:rowOff>
    </xdr:to>
    <xdr:sp macro="" textlink="">
      <xdr:nvSpPr>
        <xdr:cNvPr id="2" name="正方形/長方形 1">
          <a:extLst>
            <a:ext uri="{FF2B5EF4-FFF2-40B4-BE49-F238E27FC236}">
              <a16:creationId xmlns:a16="http://schemas.microsoft.com/office/drawing/2014/main" id="{29663940-9704-4003-B828-05B4C02F8F50}"/>
            </a:ext>
          </a:extLst>
        </xdr:cNvPr>
        <xdr:cNvSpPr/>
      </xdr:nvSpPr>
      <xdr:spPr bwMode="auto">
        <a:xfrm>
          <a:off x="10134601" y="2600324"/>
          <a:ext cx="2247900" cy="2000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60</xdr:col>
      <xdr:colOff>180976</xdr:colOff>
      <xdr:row>13</xdr:row>
      <xdr:rowOff>276224</xdr:rowOff>
    </xdr:from>
    <xdr:to>
      <xdr:col>72</xdr:col>
      <xdr:colOff>28576</xdr:colOff>
      <xdr:row>14</xdr:row>
      <xdr:rowOff>190499</xdr:rowOff>
    </xdr:to>
    <xdr:sp macro="" textlink="">
      <xdr:nvSpPr>
        <xdr:cNvPr id="3" name="正方形/長方形 2">
          <a:extLst>
            <a:ext uri="{FF2B5EF4-FFF2-40B4-BE49-F238E27FC236}">
              <a16:creationId xmlns:a16="http://schemas.microsoft.com/office/drawing/2014/main" id="{526FCC82-6C2F-45B7-B2E4-C5C4E8F4AFA4}"/>
            </a:ext>
          </a:extLst>
        </xdr:cNvPr>
        <xdr:cNvSpPr/>
      </xdr:nvSpPr>
      <xdr:spPr bwMode="auto">
        <a:xfrm>
          <a:off x="12553951" y="2590799"/>
          <a:ext cx="2247900" cy="2000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46</xdr:col>
      <xdr:colOff>0</xdr:colOff>
      <xdr:row>9</xdr:row>
      <xdr:rowOff>28575</xdr:rowOff>
    </xdr:from>
    <xdr:to>
      <xdr:col>53</xdr:col>
      <xdr:colOff>85726</xdr:colOff>
      <xdr:row>13</xdr:row>
      <xdr:rowOff>247650</xdr:rowOff>
    </xdr:to>
    <xdr:sp macro="" textlink="">
      <xdr:nvSpPr>
        <xdr:cNvPr id="4" name="テキスト ボックス 3">
          <a:extLst>
            <a:ext uri="{FF2B5EF4-FFF2-40B4-BE49-F238E27FC236}">
              <a16:creationId xmlns:a16="http://schemas.microsoft.com/office/drawing/2014/main" id="{C9D3F052-004A-4ED1-A45F-6F8AE0B84874}"/>
            </a:ext>
          </a:extLst>
        </xdr:cNvPr>
        <xdr:cNvSpPr txBox="1"/>
      </xdr:nvSpPr>
      <xdr:spPr>
        <a:xfrm>
          <a:off x="9572625" y="1809750"/>
          <a:ext cx="1485901" cy="752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mn-lt"/>
              <a:ea typeface="+mn-ea"/>
              <a:cs typeface="+mn-cs"/>
            </a:rPr>
            <a:t>電気式ヒートポンプ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ガス式ヒートポンプ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電気式チラー</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吸収式冷凍機</a:t>
          </a:r>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冷温水機</a:t>
          </a:r>
          <a:endParaRPr kumimoji="1" lang="ja-JP" altLang="en-US" sz="900" kern="1200"/>
        </a:p>
      </xdr:txBody>
    </xdr:sp>
    <xdr:clientData/>
  </xdr:twoCellAnchor>
  <xdr:twoCellAnchor>
    <xdr:from>
      <xdr:col>66</xdr:col>
      <xdr:colOff>28575</xdr:colOff>
      <xdr:row>9</xdr:row>
      <xdr:rowOff>28575</xdr:rowOff>
    </xdr:from>
    <xdr:to>
      <xdr:col>73</xdr:col>
      <xdr:colOff>114301</xdr:colOff>
      <xdr:row>13</xdr:row>
      <xdr:rowOff>247650</xdr:rowOff>
    </xdr:to>
    <xdr:sp macro="" textlink="">
      <xdr:nvSpPr>
        <xdr:cNvPr id="5" name="テキスト ボックス 4">
          <a:extLst>
            <a:ext uri="{FF2B5EF4-FFF2-40B4-BE49-F238E27FC236}">
              <a16:creationId xmlns:a16="http://schemas.microsoft.com/office/drawing/2014/main" id="{AA2D2D50-C637-483A-9E84-F53B5D1A7406}"/>
            </a:ext>
          </a:extLst>
        </xdr:cNvPr>
        <xdr:cNvSpPr txBox="1"/>
      </xdr:nvSpPr>
      <xdr:spPr>
        <a:xfrm>
          <a:off x="13601700" y="1809750"/>
          <a:ext cx="1485901" cy="752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mn-lt"/>
              <a:ea typeface="+mn-ea"/>
              <a:cs typeface="+mn-cs"/>
            </a:rPr>
            <a:t>電気式ヒートポンプ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ガス式ヒートポンプ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吸収式冷凍機</a:t>
          </a:r>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冷温水機</a:t>
          </a:r>
          <a:endParaRPr lang="en-US" altLang="ja-JP" sz="900" b="0" i="0" u="none" strike="noStrike">
            <a:solidFill>
              <a:schemeClr val="dk1"/>
            </a:solidFill>
            <a:effectLst/>
            <a:latin typeface="+mn-lt"/>
            <a:ea typeface="+mn-ea"/>
            <a:cs typeface="+mn-cs"/>
          </a:endParaRPr>
        </a:p>
        <a:p>
          <a:r>
            <a:rPr kumimoji="1" lang="ja-JP" altLang="en-US" sz="900" b="0" i="0" u="none" strike="noStrike" kern="1200">
              <a:solidFill>
                <a:schemeClr val="dk1"/>
              </a:solidFill>
              <a:effectLst/>
              <a:latin typeface="+mn-lt"/>
              <a:ea typeface="+mn-ea"/>
              <a:cs typeface="+mn-cs"/>
            </a:rPr>
            <a:t>ボイラー</a:t>
          </a:r>
          <a:endParaRPr kumimoji="1" lang="ja-JP" altLang="en-US" sz="900" kern="1200"/>
        </a:p>
      </xdr:txBody>
    </xdr:sp>
    <xdr:clientData/>
  </xdr:twoCellAnchor>
  <xdr:twoCellAnchor>
    <xdr:from>
      <xdr:col>53</xdr:col>
      <xdr:colOff>85726</xdr:colOff>
      <xdr:row>10</xdr:row>
      <xdr:rowOff>185738</xdr:rowOff>
    </xdr:from>
    <xdr:to>
      <xdr:col>54</xdr:col>
      <xdr:colOff>85726</xdr:colOff>
      <xdr:row>13</xdr:row>
      <xdr:rowOff>285749</xdr:rowOff>
    </xdr:to>
    <xdr:cxnSp macro="">
      <xdr:nvCxnSpPr>
        <xdr:cNvPr id="6" name="コネクタ: カギ線 5">
          <a:extLst>
            <a:ext uri="{FF2B5EF4-FFF2-40B4-BE49-F238E27FC236}">
              <a16:creationId xmlns:a16="http://schemas.microsoft.com/office/drawing/2014/main" id="{698E9CC9-E86B-42AF-95FA-2BBB1EB7AEDB}"/>
            </a:ext>
          </a:extLst>
        </xdr:cNvPr>
        <xdr:cNvCxnSpPr>
          <a:stCxn id="4" idx="3"/>
          <a:endCxn id="2" idx="0"/>
        </xdr:cNvCxnSpPr>
      </xdr:nvCxnSpPr>
      <xdr:spPr bwMode="auto">
        <a:xfrm>
          <a:off x="11058526" y="2185988"/>
          <a:ext cx="200025" cy="414336"/>
        </a:xfrm>
        <a:prstGeom prst="bentConnector2">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104777</xdr:colOff>
      <xdr:row>10</xdr:row>
      <xdr:rowOff>185738</xdr:rowOff>
    </xdr:from>
    <xdr:to>
      <xdr:col>66</xdr:col>
      <xdr:colOff>28576</xdr:colOff>
      <xdr:row>14</xdr:row>
      <xdr:rowOff>9525</xdr:rowOff>
    </xdr:to>
    <xdr:cxnSp macro="">
      <xdr:nvCxnSpPr>
        <xdr:cNvPr id="7" name="コネクタ: カギ線 6">
          <a:extLst>
            <a:ext uri="{FF2B5EF4-FFF2-40B4-BE49-F238E27FC236}">
              <a16:creationId xmlns:a16="http://schemas.microsoft.com/office/drawing/2014/main" id="{095A83EB-A529-4BD5-9088-51C63B7E4267}"/>
            </a:ext>
          </a:extLst>
        </xdr:cNvPr>
        <xdr:cNvCxnSpPr>
          <a:stCxn id="5" idx="1"/>
        </xdr:cNvCxnSpPr>
      </xdr:nvCxnSpPr>
      <xdr:spPr bwMode="auto">
        <a:xfrm rot="10800000" flipV="1">
          <a:off x="13277852" y="2185988"/>
          <a:ext cx="323849" cy="423862"/>
        </a:xfrm>
        <a:prstGeom prst="bentConnector2">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161926</xdr:colOff>
      <xdr:row>13</xdr:row>
      <xdr:rowOff>0</xdr:rowOff>
    </xdr:from>
    <xdr:to>
      <xdr:col>64</xdr:col>
      <xdr:colOff>2</xdr:colOff>
      <xdr:row>14</xdr:row>
      <xdr:rowOff>95250</xdr:rowOff>
    </xdr:to>
    <xdr:sp macro="" textlink="">
      <xdr:nvSpPr>
        <xdr:cNvPr id="8" name="テキスト ボックス 7">
          <a:extLst>
            <a:ext uri="{FF2B5EF4-FFF2-40B4-BE49-F238E27FC236}">
              <a16:creationId xmlns:a16="http://schemas.microsoft.com/office/drawing/2014/main" id="{FB9EA99D-4FD7-4A17-80F7-7718967801D3}"/>
            </a:ext>
          </a:extLst>
        </xdr:cNvPr>
        <xdr:cNvSpPr txBox="1"/>
      </xdr:nvSpPr>
      <xdr:spPr>
        <a:xfrm>
          <a:off x="11334751" y="2314575"/>
          <a:ext cx="1838326" cy="381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t>冷房、暖房の機器種別をプルダウン</a:t>
          </a:r>
          <a:br>
            <a:rPr kumimoji="1" lang="en-US" altLang="ja-JP" sz="800" kern="1200"/>
          </a:br>
          <a:r>
            <a:rPr kumimoji="1" lang="ja-JP" altLang="en-US" sz="800" kern="1200"/>
            <a:t>メニューよりそれぞれ選択してください。</a:t>
          </a:r>
          <a:endParaRPr kumimoji="1" lang="en-US" altLang="ja-JP" sz="800" kern="1200"/>
        </a:p>
        <a:p>
          <a:endParaRPr kumimoji="1" lang="ja-JP" altLang="en-US" sz="800" kern="1200"/>
        </a:p>
      </xdr:txBody>
    </xdr:sp>
    <xdr:clientData/>
  </xdr:twoCellAnchor>
  <xdr:twoCellAnchor>
    <xdr:from>
      <xdr:col>44</xdr:col>
      <xdr:colOff>95251</xdr:colOff>
      <xdr:row>39</xdr:row>
      <xdr:rowOff>19050</xdr:rowOff>
    </xdr:from>
    <xdr:to>
      <xdr:col>70</xdr:col>
      <xdr:colOff>38101</xdr:colOff>
      <xdr:row>41</xdr:row>
      <xdr:rowOff>38100</xdr:rowOff>
    </xdr:to>
    <xdr:grpSp>
      <xdr:nvGrpSpPr>
        <xdr:cNvPr id="9" name="グループ化 1">
          <a:extLst>
            <a:ext uri="{FF2B5EF4-FFF2-40B4-BE49-F238E27FC236}">
              <a16:creationId xmlns:a16="http://schemas.microsoft.com/office/drawing/2014/main" id="{E6B8517E-F532-48E5-BCDB-A2B4957F9319}"/>
            </a:ext>
          </a:extLst>
        </xdr:cNvPr>
        <xdr:cNvGrpSpPr>
          <a:grpSpLocks/>
        </xdr:cNvGrpSpPr>
      </xdr:nvGrpSpPr>
      <xdr:grpSpPr bwMode="auto">
        <a:xfrm>
          <a:off x="7524751" y="8782050"/>
          <a:ext cx="5143500" cy="533400"/>
          <a:chOff x="188640" y="4478971"/>
          <a:chExt cx="6426819" cy="610056"/>
        </a:xfrm>
      </xdr:grpSpPr>
      <xdr:sp macro="" textlink="">
        <xdr:nvSpPr>
          <xdr:cNvPr id="10" name="角丸四角形 2">
            <a:extLst>
              <a:ext uri="{FF2B5EF4-FFF2-40B4-BE49-F238E27FC236}">
                <a16:creationId xmlns:a16="http://schemas.microsoft.com/office/drawing/2014/main" id="{19DC68FE-0AD2-CA05-6944-60AC3AE66FC3}"/>
              </a:ext>
            </a:extLst>
          </xdr:cNvPr>
          <xdr:cNvSpPr/>
        </xdr:nvSpPr>
        <xdr:spPr>
          <a:xfrm>
            <a:off x="188640" y="4498035"/>
            <a:ext cx="790261" cy="590992"/>
          </a:xfrm>
          <a:prstGeom prst="roundRect">
            <a:avLst/>
          </a:prstGeom>
        </xdr:spPr>
        <xdr:style>
          <a:lnRef idx="1">
            <a:schemeClr val="accent1"/>
          </a:lnRef>
          <a:fillRef idx="2">
            <a:schemeClr val="accent1"/>
          </a:fillRef>
          <a:effectRef idx="1">
            <a:schemeClr val="accent1"/>
          </a:effectRef>
          <a:fontRef idx="minor">
            <a:schemeClr val="dk1"/>
          </a:fontRef>
        </xdr:style>
        <xdr:txBody>
          <a:bodyPr wrap="square" lIns="0" rIns="0" rtlCol="0"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algn="ctr"/>
            <a:r>
              <a:rPr lang="ja-JP" altLang="en-US" sz="1100"/>
              <a:t>原材料</a:t>
            </a:r>
          </a:p>
        </xdr:txBody>
      </xdr:sp>
      <xdr:sp macro="" textlink="">
        <xdr:nvSpPr>
          <xdr:cNvPr id="11" name="角丸四角形 3">
            <a:extLst>
              <a:ext uri="{FF2B5EF4-FFF2-40B4-BE49-F238E27FC236}">
                <a16:creationId xmlns:a16="http://schemas.microsoft.com/office/drawing/2014/main" id="{77460663-4D20-9F77-0123-92A5F7D38A3F}"/>
              </a:ext>
            </a:extLst>
          </xdr:cNvPr>
          <xdr:cNvSpPr/>
        </xdr:nvSpPr>
        <xdr:spPr>
          <a:xfrm>
            <a:off x="1121719" y="4498035"/>
            <a:ext cx="799782" cy="590992"/>
          </a:xfrm>
          <a:prstGeom prst="roundRect">
            <a:avLst/>
          </a:prstGeom>
        </xdr:spPr>
        <xdr:style>
          <a:lnRef idx="1">
            <a:schemeClr val="accent1"/>
          </a:lnRef>
          <a:fillRef idx="2">
            <a:schemeClr val="accent1"/>
          </a:fillRef>
          <a:effectRef idx="1">
            <a:schemeClr val="accent1"/>
          </a:effectRef>
          <a:fontRef idx="minor">
            <a:schemeClr val="dk1"/>
          </a:fontRef>
        </xdr:style>
        <xdr:txBody>
          <a:bodyPr wrap="square" lIns="0" rIns="0" rtlCol="0"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algn="ctr"/>
            <a:r>
              <a:rPr lang="ja-JP" altLang="en-US" sz="1100"/>
              <a:t>脱脂・</a:t>
            </a:r>
            <a:endParaRPr lang="en-US" altLang="ja-JP" sz="1100"/>
          </a:p>
          <a:p>
            <a:pPr algn="ctr"/>
            <a:r>
              <a:rPr kumimoji="1" lang="ja-JP" altLang="en-US" sz="1100"/>
              <a:t>酸洗</a:t>
            </a:r>
            <a:endParaRPr kumimoji="1" lang="en-US" altLang="ja-JP" sz="1100"/>
          </a:p>
        </xdr:txBody>
      </xdr:sp>
      <xdr:sp macro="" textlink="">
        <xdr:nvSpPr>
          <xdr:cNvPr id="12" name="角丸四角形 4">
            <a:extLst>
              <a:ext uri="{FF2B5EF4-FFF2-40B4-BE49-F238E27FC236}">
                <a16:creationId xmlns:a16="http://schemas.microsoft.com/office/drawing/2014/main" id="{94228E83-EF58-A424-9FC8-429BE6411B7E}"/>
              </a:ext>
            </a:extLst>
          </xdr:cNvPr>
          <xdr:cNvSpPr/>
        </xdr:nvSpPr>
        <xdr:spPr>
          <a:xfrm>
            <a:off x="2064319" y="4498035"/>
            <a:ext cx="790261" cy="590992"/>
          </a:xfrm>
          <a:prstGeom prst="roundRect">
            <a:avLst/>
          </a:prstGeom>
        </xdr:spPr>
        <xdr:style>
          <a:lnRef idx="1">
            <a:schemeClr val="accent1"/>
          </a:lnRef>
          <a:fillRef idx="2">
            <a:schemeClr val="accent1"/>
          </a:fillRef>
          <a:effectRef idx="1">
            <a:schemeClr val="accent1"/>
          </a:effectRef>
          <a:fontRef idx="minor">
            <a:schemeClr val="dk1"/>
          </a:fontRef>
        </xdr:style>
        <xdr:txBody>
          <a:bodyPr wrap="square" lIns="0" rIns="0" rtlCol="0"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algn="ctr"/>
            <a:r>
              <a:rPr lang="ja-JP" altLang="en-US" sz="1100"/>
              <a:t>水洗</a:t>
            </a:r>
            <a:endParaRPr kumimoji="1" lang="en-US" altLang="ja-JP" sz="1100"/>
          </a:p>
        </xdr:txBody>
      </xdr:sp>
      <xdr:sp macro="" textlink="">
        <xdr:nvSpPr>
          <xdr:cNvPr id="13" name="角丸四角形 5">
            <a:extLst>
              <a:ext uri="{FF2B5EF4-FFF2-40B4-BE49-F238E27FC236}">
                <a16:creationId xmlns:a16="http://schemas.microsoft.com/office/drawing/2014/main" id="{5647C84A-D829-FAA2-AD2E-90F547F67DC5}"/>
              </a:ext>
            </a:extLst>
          </xdr:cNvPr>
          <xdr:cNvSpPr/>
        </xdr:nvSpPr>
        <xdr:spPr>
          <a:xfrm>
            <a:off x="2997398" y="4498035"/>
            <a:ext cx="790261" cy="590992"/>
          </a:xfrm>
          <a:prstGeom prst="roundRect">
            <a:avLst/>
          </a:prstGeom>
        </xdr:spPr>
        <xdr:style>
          <a:lnRef idx="1">
            <a:schemeClr val="accent1"/>
          </a:lnRef>
          <a:fillRef idx="2">
            <a:schemeClr val="accent1"/>
          </a:fillRef>
          <a:effectRef idx="1">
            <a:schemeClr val="accent1"/>
          </a:effectRef>
          <a:fontRef idx="minor">
            <a:schemeClr val="dk1"/>
          </a:fontRef>
        </xdr:style>
        <xdr:txBody>
          <a:bodyPr wrap="square" lIns="0" rIns="0" rtlCol="0"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algn="ctr"/>
            <a:r>
              <a:rPr lang="ja-JP" altLang="en-US" sz="1100"/>
              <a:t>メッキ</a:t>
            </a:r>
            <a:endParaRPr lang="en-US" altLang="ja-JP" sz="1100"/>
          </a:p>
        </xdr:txBody>
      </xdr:sp>
      <xdr:sp macro="" textlink="">
        <xdr:nvSpPr>
          <xdr:cNvPr id="14" name="角丸四角形 6">
            <a:extLst>
              <a:ext uri="{FF2B5EF4-FFF2-40B4-BE49-F238E27FC236}">
                <a16:creationId xmlns:a16="http://schemas.microsoft.com/office/drawing/2014/main" id="{96416687-2E33-B14E-DE4B-3AA0EF23381B}"/>
              </a:ext>
            </a:extLst>
          </xdr:cNvPr>
          <xdr:cNvSpPr/>
        </xdr:nvSpPr>
        <xdr:spPr>
          <a:xfrm>
            <a:off x="3930477" y="4498035"/>
            <a:ext cx="790261" cy="590992"/>
          </a:xfrm>
          <a:prstGeom prst="roundRect">
            <a:avLst/>
          </a:prstGeom>
        </xdr:spPr>
        <xdr:style>
          <a:lnRef idx="1">
            <a:schemeClr val="accent1"/>
          </a:lnRef>
          <a:fillRef idx="2">
            <a:schemeClr val="accent1"/>
          </a:fillRef>
          <a:effectRef idx="1">
            <a:schemeClr val="accent1"/>
          </a:effectRef>
          <a:fontRef idx="minor">
            <a:schemeClr val="dk1"/>
          </a:fontRef>
        </xdr:style>
        <xdr:txBody>
          <a:bodyPr wrap="square" lIns="0" rIns="0" rtlCol="0"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algn="ctr"/>
            <a:r>
              <a:rPr lang="ja-JP" altLang="en-US" sz="1100"/>
              <a:t>水洗</a:t>
            </a:r>
          </a:p>
        </xdr:txBody>
      </xdr:sp>
      <xdr:sp macro="" textlink="">
        <xdr:nvSpPr>
          <xdr:cNvPr id="15" name="角丸四角形 7">
            <a:extLst>
              <a:ext uri="{FF2B5EF4-FFF2-40B4-BE49-F238E27FC236}">
                <a16:creationId xmlns:a16="http://schemas.microsoft.com/office/drawing/2014/main" id="{294CDE58-CD16-37AB-BBE4-C2470D806BFA}"/>
              </a:ext>
            </a:extLst>
          </xdr:cNvPr>
          <xdr:cNvSpPr/>
        </xdr:nvSpPr>
        <xdr:spPr>
          <a:xfrm>
            <a:off x="4873077" y="4488503"/>
            <a:ext cx="790261" cy="590992"/>
          </a:xfrm>
          <a:prstGeom prst="roundRect">
            <a:avLst/>
          </a:prstGeom>
        </xdr:spPr>
        <xdr:style>
          <a:lnRef idx="1">
            <a:schemeClr val="accent1"/>
          </a:lnRef>
          <a:fillRef idx="2">
            <a:schemeClr val="accent1"/>
          </a:fillRef>
          <a:effectRef idx="1">
            <a:schemeClr val="accent1"/>
          </a:effectRef>
          <a:fontRef idx="minor">
            <a:schemeClr val="dk1"/>
          </a:fontRef>
        </xdr:style>
        <xdr:txBody>
          <a:bodyPr wrap="square" lIns="0" rIns="0" rtlCol="0"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algn="ctr"/>
            <a:r>
              <a:rPr lang="ja-JP" altLang="en-US" sz="1100"/>
              <a:t>乾燥</a:t>
            </a:r>
            <a:endParaRPr kumimoji="1" lang="en-US" altLang="ja-JP" sz="1100"/>
          </a:p>
        </xdr:txBody>
      </xdr:sp>
      <xdr:sp macro="" textlink="">
        <xdr:nvSpPr>
          <xdr:cNvPr id="16" name="角丸四角形 8">
            <a:extLst>
              <a:ext uri="{FF2B5EF4-FFF2-40B4-BE49-F238E27FC236}">
                <a16:creationId xmlns:a16="http://schemas.microsoft.com/office/drawing/2014/main" id="{1822FCB1-3C99-D23C-4DCD-A92B6A7FAA61}"/>
              </a:ext>
            </a:extLst>
          </xdr:cNvPr>
          <xdr:cNvSpPr/>
        </xdr:nvSpPr>
        <xdr:spPr>
          <a:xfrm>
            <a:off x="5825198" y="4478971"/>
            <a:ext cx="790261" cy="590992"/>
          </a:xfrm>
          <a:prstGeom prst="roundRect">
            <a:avLst/>
          </a:prstGeom>
        </xdr:spPr>
        <xdr:style>
          <a:lnRef idx="1">
            <a:schemeClr val="accent1"/>
          </a:lnRef>
          <a:fillRef idx="2">
            <a:schemeClr val="accent1"/>
          </a:fillRef>
          <a:effectRef idx="1">
            <a:schemeClr val="accent1"/>
          </a:effectRef>
          <a:fontRef idx="minor">
            <a:schemeClr val="dk1"/>
          </a:fontRef>
        </xdr:style>
        <xdr:txBody>
          <a:bodyPr wrap="square" lIns="0" rIns="0" rtlCol="0"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algn="ctr"/>
            <a:r>
              <a:rPr kumimoji="1" lang="ja-JP" altLang="en-US" sz="1100"/>
              <a:t>出荷</a:t>
            </a:r>
          </a:p>
        </xdr:txBody>
      </xdr:sp>
      <xdr:cxnSp macro="">
        <xdr:nvCxnSpPr>
          <xdr:cNvPr id="17" name="直線矢印コネクタ 16">
            <a:extLst>
              <a:ext uri="{FF2B5EF4-FFF2-40B4-BE49-F238E27FC236}">
                <a16:creationId xmlns:a16="http://schemas.microsoft.com/office/drawing/2014/main" id="{EA69A2C4-CAB0-BD5F-25A5-033B61B3579F}"/>
              </a:ext>
            </a:extLst>
          </xdr:cNvPr>
          <xdr:cNvCxnSpPr>
            <a:stCxn id="10" idx="3"/>
            <a:endCxn id="11" idx="1"/>
          </xdr:cNvCxnSpPr>
        </xdr:nvCxnSpPr>
        <xdr:spPr>
          <a:xfrm>
            <a:off x="978901" y="4793531"/>
            <a:ext cx="142818" cy="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0C4F5ECA-7F1F-ECB6-3FFC-F9DFAD5B90A9}"/>
              </a:ext>
            </a:extLst>
          </xdr:cNvPr>
          <xdr:cNvCxnSpPr>
            <a:stCxn id="11" idx="3"/>
            <a:endCxn id="12" idx="1"/>
          </xdr:cNvCxnSpPr>
        </xdr:nvCxnSpPr>
        <xdr:spPr>
          <a:xfrm>
            <a:off x="1921501" y="4793531"/>
            <a:ext cx="142818" cy="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729F5ADE-2AE7-5CD1-2B6D-48F597E6E735}"/>
              </a:ext>
            </a:extLst>
          </xdr:cNvPr>
          <xdr:cNvCxnSpPr>
            <a:stCxn id="12" idx="3"/>
            <a:endCxn id="13" idx="1"/>
          </xdr:cNvCxnSpPr>
        </xdr:nvCxnSpPr>
        <xdr:spPr>
          <a:xfrm>
            <a:off x="2854580" y="4793531"/>
            <a:ext cx="142818" cy="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0" name="直線矢印コネクタ 19">
            <a:extLst>
              <a:ext uri="{FF2B5EF4-FFF2-40B4-BE49-F238E27FC236}">
                <a16:creationId xmlns:a16="http://schemas.microsoft.com/office/drawing/2014/main" id="{74721CB7-3E8C-3DD8-7C37-9EEF0BDA7195}"/>
              </a:ext>
            </a:extLst>
          </xdr:cNvPr>
          <xdr:cNvCxnSpPr>
            <a:stCxn id="13" idx="3"/>
            <a:endCxn id="14" idx="1"/>
          </xdr:cNvCxnSpPr>
        </xdr:nvCxnSpPr>
        <xdr:spPr>
          <a:xfrm>
            <a:off x="3787659" y="4793531"/>
            <a:ext cx="142818" cy="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1" name="直線矢印コネクタ 20">
            <a:extLst>
              <a:ext uri="{FF2B5EF4-FFF2-40B4-BE49-F238E27FC236}">
                <a16:creationId xmlns:a16="http://schemas.microsoft.com/office/drawing/2014/main" id="{4F1FC5BE-78F6-CF32-6F73-5166046B43F8}"/>
              </a:ext>
            </a:extLst>
          </xdr:cNvPr>
          <xdr:cNvCxnSpPr>
            <a:stCxn id="14" idx="3"/>
            <a:endCxn id="15" idx="1"/>
          </xdr:cNvCxnSpPr>
        </xdr:nvCxnSpPr>
        <xdr:spPr>
          <a:xfrm flipV="1">
            <a:off x="4720738" y="4783999"/>
            <a:ext cx="152339" cy="9532"/>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2" name="直線矢印コネクタ 21">
            <a:extLst>
              <a:ext uri="{FF2B5EF4-FFF2-40B4-BE49-F238E27FC236}">
                <a16:creationId xmlns:a16="http://schemas.microsoft.com/office/drawing/2014/main" id="{74D6915A-F411-4BE8-E099-DD7756F43EFF}"/>
              </a:ext>
            </a:extLst>
          </xdr:cNvPr>
          <xdr:cNvCxnSpPr>
            <a:stCxn id="15" idx="3"/>
            <a:endCxn id="16" idx="1"/>
          </xdr:cNvCxnSpPr>
        </xdr:nvCxnSpPr>
        <xdr:spPr>
          <a:xfrm flipV="1">
            <a:off x="5663338" y="4774467"/>
            <a:ext cx="161861" cy="9532"/>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24</xdr:row>
          <xdr:rowOff>0</xdr:rowOff>
        </xdr:from>
        <xdr:to>
          <xdr:col>10</xdr:col>
          <xdr:colOff>9525</xdr:colOff>
          <xdr:row>24</xdr:row>
          <xdr:rowOff>180975</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300-00000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仕出し弁当の手配可能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24</xdr:row>
          <xdr:rowOff>0</xdr:rowOff>
        </xdr:from>
        <xdr:to>
          <xdr:col>15</xdr:col>
          <xdr:colOff>57150</xdr:colOff>
          <xdr:row>24</xdr:row>
          <xdr:rowOff>180975</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300-00000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食堂利用可能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24</xdr:row>
          <xdr:rowOff>0</xdr:rowOff>
        </xdr:from>
        <xdr:to>
          <xdr:col>23</xdr:col>
          <xdr:colOff>19050</xdr:colOff>
          <xdr:row>24</xdr:row>
          <xdr:rowOff>180975</xdr:rowOff>
        </xdr:to>
        <xdr:sp macro="" textlink="">
          <xdr:nvSpPr>
            <xdr:cNvPr id="89091" name="Check Box 3" hidden="1">
              <a:extLst>
                <a:ext uri="{63B3BB69-23CF-44E3-9099-C40C66FF867C}">
                  <a14:compatExt spid="_x0000_s89091"/>
                </a:ext>
                <a:ext uri="{FF2B5EF4-FFF2-40B4-BE49-F238E27FC236}">
                  <a16:creationId xmlns:a16="http://schemas.microsoft.com/office/drawing/2014/main" id="{00000000-0008-0000-0300-00000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近隣に食事処あり（外食）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0</xdr:rowOff>
        </xdr:from>
        <xdr:to>
          <xdr:col>32</xdr:col>
          <xdr:colOff>104775</xdr:colOff>
          <xdr:row>24</xdr:row>
          <xdr:rowOff>161925</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0300-00000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お弁当持参（左記以外の場合）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33</xdr:row>
          <xdr:rowOff>0</xdr:rowOff>
        </xdr:from>
        <xdr:to>
          <xdr:col>4</xdr:col>
          <xdr:colOff>47625</xdr:colOff>
          <xdr:row>33</xdr:row>
          <xdr:rowOff>219075</xdr:rowOff>
        </xdr:to>
        <xdr:sp macro="" textlink="">
          <xdr:nvSpPr>
            <xdr:cNvPr id="89094" name="Check Box 6" hidden="1">
              <a:extLst>
                <a:ext uri="{63B3BB69-23CF-44E3-9099-C40C66FF867C}">
                  <a14:compatExt spid="_x0000_s89094"/>
                </a:ext>
                <a:ext uri="{FF2B5EF4-FFF2-40B4-BE49-F238E27FC236}">
                  <a16:creationId xmlns:a16="http://schemas.microsoft.com/office/drawing/2014/main" id="{00000000-0008-0000-0300-00000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34</xdr:row>
          <xdr:rowOff>19050</xdr:rowOff>
        </xdr:from>
        <xdr:to>
          <xdr:col>4</xdr:col>
          <xdr:colOff>47625</xdr:colOff>
          <xdr:row>35</xdr:row>
          <xdr:rowOff>0</xdr:rowOff>
        </xdr:to>
        <xdr:sp macro="" textlink="">
          <xdr:nvSpPr>
            <xdr:cNvPr id="89095" name="Check Box 7" hidden="1">
              <a:extLst>
                <a:ext uri="{63B3BB69-23CF-44E3-9099-C40C66FF867C}">
                  <a14:compatExt spid="_x0000_s89095"/>
                </a:ext>
                <a:ext uri="{FF2B5EF4-FFF2-40B4-BE49-F238E27FC236}">
                  <a16:creationId xmlns:a16="http://schemas.microsoft.com/office/drawing/2014/main" id="{00000000-0008-0000-0300-00000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35</xdr:row>
          <xdr:rowOff>28575</xdr:rowOff>
        </xdr:from>
        <xdr:to>
          <xdr:col>4</xdr:col>
          <xdr:colOff>47625</xdr:colOff>
          <xdr:row>36</xdr:row>
          <xdr:rowOff>9525</xdr:rowOff>
        </xdr:to>
        <xdr:sp macro="" textlink="">
          <xdr:nvSpPr>
            <xdr:cNvPr id="89096" name="Check Box 8" hidden="1">
              <a:extLst>
                <a:ext uri="{63B3BB69-23CF-44E3-9099-C40C66FF867C}">
                  <a14:compatExt spid="_x0000_s89096"/>
                </a:ext>
                <a:ext uri="{FF2B5EF4-FFF2-40B4-BE49-F238E27FC236}">
                  <a16:creationId xmlns:a16="http://schemas.microsoft.com/office/drawing/2014/main" id="{00000000-0008-0000-0300-00000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36</xdr:row>
          <xdr:rowOff>28575</xdr:rowOff>
        </xdr:from>
        <xdr:to>
          <xdr:col>4</xdr:col>
          <xdr:colOff>47625</xdr:colOff>
          <xdr:row>37</xdr:row>
          <xdr:rowOff>9525</xdr:rowOff>
        </xdr:to>
        <xdr:sp macro="" textlink="">
          <xdr:nvSpPr>
            <xdr:cNvPr id="89097" name="Check Box 9" hidden="1">
              <a:extLst>
                <a:ext uri="{63B3BB69-23CF-44E3-9099-C40C66FF867C}">
                  <a14:compatExt spid="_x0000_s89097"/>
                </a:ext>
                <a:ext uri="{FF2B5EF4-FFF2-40B4-BE49-F238E27FC236}">
                  <a16:creationId xmlns:a16="http://schemas.microsoft.com/office/drawing/2014/main" id="{00000000-0008-0000-0300-00000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180975</xdr:colOff>
          <xdr:row>33</xdr:row>
          <xdr:rowOff>0</xdr:rowOff>
        </xdr:from>
        <xdr:to>
          <xdr:col>10</xdr:col>
          <xdr:colOff>28575</xdr:colOff>
          <xdr:row>33</xdr:row>
          <xdr:rowOff>219075</xdr:rowOff>
        </xdr:to>
        <xdr:sp macro="" textlink="">
          <xdr:nvSpPr>
            <xdr:cNvPr id="89098" name="Check Box 10" hidden="1">
              <a:extLst>
                <a:ext uri="{63B3BB69-23CF-44E3-9099-C40C66FF867C}">
                  <a14:compatExt spid="_x0000_s89098"/>
                </a:ext>
                <a:ext uri="{FF2B5EF4-FFF2-40B4-BE49-F238E27FC236}">
                  <a16:creationId xmlns:a16="http://schemas.microsoft.com/office/drawing/2014/main" id="{00000000-0008-0000-0300-00000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161925</xdr:colOff>
          <xdr:row>33</xdr:row>
          <xdr:rowOff>0</xdr:rowOff>
        </xdr:from>
        <xdr:to>
          <xdr:col>20</xdr:col>
          <xdr:colOff>9525</xdr:colOff>
          <xdr:row>33</xdr:row>
          <xdr:rowOff>219075</xdr:rowOff>
        </xdr:to>
        <xdr:sp macro="" textlink="">
          <xdr:nvSpPr>
            <xdr:cNvPr id="89099" name="Check Box 11" hidden="1">
              <a:extLst>
                <a:ext uri="{63B3BB69-23CF-44E3-9099-C40C66FF867C}">
                  <a14:compatExt spid="_x0000_s89099"/>
                </a:ext>
                <a:ext uri="{FF2B5EF4-FFF2-40B4-BE49-F238E27FC236}">
                  <a16:creationId xmlns:a16="http://schemas.microsoft.com/office/drawing/2014/main" id="{00000000-0008-0000-0300-00000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180975</xdr:colOff>
          <xdr:row>34</xdr:row>
          <xdr:rowOff>9525</xdr:rowOff>
        </xdr:from>
        <xdr:to>
          <xdr:col>14</xdr:col>
          <xdr:colOff>28575</xdr:colOff>
          <xdr:row>34</xdr:row>
          <xdr:rowOff>228600</xdr:rowOff>
        </xdr:to>
        <xdr:sp macro="" textlink="">
          <xdr:nvSpPr>
            <xdr:cNvPr id="89100" name="Check Box 12" hidden="1">
              <a:extLst>
                <a:ext uri="{63B3BB69-23CF-44E3-9099-C40C66FF867C}">
                  <a14:compatExt spid="_x0000_s89100"/>
                </a:ext>
                <a:ext uri="{FF2B5EF4-FFF2-40B4-BE49-F238E27FC236}">
                  <a16:creationId xmlns:a16="http://schemas.microsoft.com/office/drawing/2014/main" id="{00000000-0008-0000-0300-00000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152400</xdr:colOff>
          <xdr:row>34</xdr:row>
          <xdr:rowOff>9525</xdr:rowOff>
        </xdr:from>
        <xdr:to>
          <xdr:col>26</xdr:col>
          <xdr:colOff>0</xdr:colOff>
          <xdr:row>34</xdr:row>
          <xdr:rowOff>228600</xdr:rowOff>
        </xdr:to>
        <xdr:sp macro="" textlink="">
          <xdr:nvSpPr>
            <xdr:cNvPr id="89101" name="Check Box 13" hidden="1">
              <a:extLst>
                <a:ext uri="{63B3BB69-23CF-44E3-9099-C40C66FF867C}">
                  <a14:compatExt spid="_x0000_s89101"/>
                </a:ext>
                <a:ext uri="{FF2B5EF4-FFF2-40B4-BE49-F238E27FC236}">
                  <a16:creationId xmlns:a16="http://schemas.microsoft.com/office/drawing/2014/main" id="{00000000-0008-0000-0300-00000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35</xdr:row>
          <xdr:rowOff>19050</xdr:rowOff>
        </xdr:from>
        <xdr:to>
          <xdr:col>24</xdr:col>
          <xdr:colOff>38100</xdr:colOff>
          <xdr:row>36</xdr:row>
          <xdr:rowOff>0</xdr:rowOff>
        </xdr:to>
        <xdr:sp macro="" textlink="">
          <xdr:nvSpPr>
            <xdr:cNvPr id="89102" name="Check Box 14" hidden="1">
              <a:extLst>
                <a:ext uri="{63B3BB69-23CF-44E3-9099-C40C66FF867C}">
                  <a14:compatExt spid="_x0000_s89102"/>
                </a:ext>
                <a:ext uri="{FF2B5EF4-FFF2-40B4-BE49-F238E27FC236}">
                  <a16:creationId xmlns:a16="http://schemas.microsoft.com/office/drawing/2014/main" id="{00000000-0008-0000-0300-00000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35</xdr:row>
          <xdr:rowOff>19050</xdr:rowOff>
        </xdr:from>
        <xdr:to>
          <xdr:col>19</xdr:col>
          <xdr:colOff>0</xdr:colOff>
          <xdr:row>36</xdr:row>
          <xdr:rowOff>0</xdr:rowOff>
        </xdr:to>
        <xdr:sp macro="" textlink="">
          <xdr:nvSpPr>
            <xdr:cNvPr id="89103" name="Check Box 15" hidden="1">
              <a:extLst>
                <a:ext uri="{63B3BB69-23CF-44E3-9099-C40C66FF867C}">
                  <a14:compatExt spid="_x0000_s89103"/>
                </a:ext>
                <a:ext uri="{FF2B5EF4-FFF2-40B4-BE49-F238E27FC236}">
                  <a16:creationId xmlns:a16="http://schemas.microsoft.com/office/drawing/2014/main" id="{00000000-0008-0000-0300-00000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36</xdr:row>
          <xdr:rowOff>28575</xdr:rowOff>
        </xdr:from>
        <xdr:to>
          <xdr:col>19</xdr:col>
          <xdr:colOff>0</xdr:colOff>
          <xdr:row>37</xdr:row>
          <xdr:rowOff>9525</xdr:rowOff>
        </xdr:to>
        <xdr:sp macro="" textlink="">
          <xdr:nvSpPr>
            <xdr:cNvPr id="89104" name="Check Box 16" hidden="1">
              <a:extLst>
                <a:ext uri="{63B3BB69-23CF-44E3-9099-C40C66FF867C}">
                  <a14:compatExt spid="_x0000_s89104"/>
                </a:ext>
                <a:ext uri="{FF2B5EF4-FFF2-40B4-BE49-F238E27FC236}">
                  <a16:creationId xmlns:a16="http://schemas.microsoft.com/office/drawing/2014/main" id="{00000000-0008-0000-0300-00001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39</xdr:row>
          <xdr:rowOff>9525</xdr:rowOff>
        </xdr:from>
        <xdr:to>
          <xdr:col>4</xdr:col>
          <xdr:colOff>47625</xdr:colOff>
          <xdr:row>39</xdr:row>
          <xdr:rowOff>228600</xdr:rowOff>
        </xdr:to>
        <xdr:sp macro="" textlink="">
          <xdr:nvSpPr>
            <xdr:cNvPr id="89105" name="Check Box 17" hidden="1">
              <a:extLst>
                <a:ext uri="{63B3BB69-23CF-44E3-9099-C40C66FF867C}">
                  <a14:compatExt spid="_x0000_s89105"/>
                </a:ext>
                <a:ext uri="{FF2B5EF4-FFF2-40B4-BE49-F238E27FC236}">
                  <a16:creationId xmlns:a16="http://schemas.microsoft.com/office/drawing/2014/main" id="{00000000-0008-0000-0300-00001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40</xdr:row>
          <xdr:rowOff>19050</xdr:rowOff>
        </xdr:from>
        <xdr:to>
          <xdr:col>4</xdr:col>
          <xdr:colOff>47625</xdr:colOff>
          <xdr:row>41</xdr:row>
          <xdr:rowOff>0</xdr:rowOff>
        </xdr:to>
        <xdr:sp macro="" textlink="">
          <xdr:nvSpPr>
            <xdr:cNvPr id="89106" name="Check Box 18" hidden="1">
              <a:extLst>
                <a:ext uri="{63B3BB69-23CF-44E3-9099-C40C66FF867C}">
                  <a14:compatExt spid="_x0000_s89106"/>
                </a:ext>
                <a:ext uri="{FF2B5EF4-FFF2-40B4-BE49-F238E27FC236}">
                  <a16:creationId xmlns:a16="http://schemas.microsoft.com/office/drawing/2014/main" id="{00000000-0008-0000-0300-00001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161925</xdr:colOff>
          <xdr:row>39</xdr:row>
          <xdr:rowOff>9525</xdr:rowOff>
        </xdr:from>
        <xdr:to>
          <xdr:col>15</xdr:col>
          <xdr:colOff>9525</xdr:colOff>
          <xdr:row>39</xdr:row>
          <xdr:rowOff>228600</xdr:rowOff>
        </xdr:to>
        <xdr:sp macro="" textlink="">
          <xdr:nvSpPr>
            <xdr:cNvPr id="89107" name="Check Box 19" hidden="1">
              <a:extLst>
                <a:ext uri="{63B3BB69-23CF-44E3-9099-C40C66FF867C}">
                  <a14:compatExt spid="_x0000_s89107"/>
                </a:ext>
                <a:ext uri="{FF2B5EF4-FFF2-40B4-BE49-F238E27FC236}">
                  <a16:creationId xmlns:a16="http://schemas.microsoft.com/office/drawing/2014/main" id="{00000000-0008-0000-0300-00001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133350</xdr:colOff>
          <xdr:row>39</xdr:row>
          <xdr:rowOff>9525</xdr:rowOff>
        </xdr:from>
        <xdr:to>
          <xdr:col>23</xdr:col>
          <xdr:colOff>180975</xdr:colOff>
          <xdr:row>39</xdr:row>
          <xdr:rowOff>228600</xdr:rowOff>
        </xdr:to>
        <xdr:sp macro="" textlink="">
          <xdr:nvSpPr>
            <xdr:cNvPr id="89108" name="Check Box 20" hidden="1">
              <a:extLst>
                <a:ext uri="{63B3BB69-23CF-44E3-9099-C40C66FF867C}">
                  <a14:compatExt spid="_x0000_s89108"/>
                </a:ext>
                <a:ext uri="{FF2B5EF4-FFF2-40B4-BE49-F238E27FC236}">
                  <a16:creationId xmlns:a16="http://schemas.microsoft.com/office/drawing/2014/main" id="{00000000-0008-0000-0300-00001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142875</xdr:colOff>
          <xdr:row>40</xdr:row>
          <xdr:rowOff>9525</xdr:rowOff>
        </xdr:from>
        <xdr:to>
          <xdr:col>18</xdr:col>
          <xdr:colOff>190500</xdr:colOff>
          <xdr:row>40</xdr:row>
          <xdr:rowOff>228600</xdr:rowOff>
        </xdr:to>
        <xdr:sp macro="" textlink="">
          <xdr:nvSpPr>
            <xdr:cNvPr id="89109" name="Check Box 21" hidden="1">
              <a:extLst>
                <a:ext uri="{63B3BB69-23CF-44E3-9099-C40C66FF867C}">
                  <a14:compatExt spid="_x0000_s89109"/>
                </a:ext>
                <a:ext uri="{FF2B5EF4-FFF2-40B4-BE49-F238E27FC236}">
                  <a16:creationId xmlns:a16="http://schemas.microsoft.com/office/drawing/2014/main" id="{00000000-0008-0000-0300-00001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24</xdr:row>
          <xdr:rowOff>0</xdr:rowOff>
        </xdr:from>
        <xdr:to>
          <xdr:col>52</xdr:col>
          <xdr:colOff>9525</xdr:colOff>
          <xdr:row>24</xdr:row>
          <xdr:rowOff>180975</xdr:rowOff>
        </xdr:to>
        <xdr:sp macro="" textlink="">
          <xdr:nvSpPr>
            <xdr:cNvPr id="89110" name="Check Box 22" hidden="1">
              <a:extLst>
                <a:ext uri="{63B3BB69-23CF-44E3-9099-C40C66FF867C}">
                  <a14:compatExt spid="_x0000_s89110"/>
                </a:ext>
                <a:ext uri="{FF2B5EF4-FFF2-40B4-BE49-F238E27FC236}">
                  <a16:creationId xmlns:a16="http://schemas.microsoft.com/office/drawing/2014/main" id="{00000000-0008-0000-0300-00001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仕出し弁当の手配可能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24</xdr:row>
          <xdr:rowOff>0</xdr:rowOff>
        </xdr:from>
        <xdr:to>
          <xdr:col>57</xdr:col>
          <xdr:colOff>57150</xdr:colOff>
          <xdr:row>24</xdr:row>
          <xdr:rowOff>180975</xdr:rowOff>
        </xdr:to>
        <xdr:sp macro="" textlink="">
          <xdr:nvSpPr>
            <xdr:cNvPr id="89111" name="Check Box 23" hidden="1">
              <a:extLst>
                <a:ext uri="{63B3BB69-23CF-44E3-9099-C40C66FF867C}">
                  <a14:compatExt spid="_x0000_s89111"/>
                </a:ext>
                <a:ext uri="{FF2B5EF4-FFF2-40B4-BE49-F238E27FC236}">
                  <a16:creationId xmlns:a16="http://schemas.microsoft.com/office/drawing/2014/main" id="{00000000-0008-0000-0300-00001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食堂利用可能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57</xdr:col>
          <xdr:colOff>47625</xdr:colOff>
          <xdr:row>24</xdr:row>
          <xdr:rowOff>0</xdr:rowOff>
        </xdr:from>
        <xdr:to>
          <xdr:col>65</xdr:col>
          <xdr:colOff>19050</xdr:colOff>
          <xdr:row>24</xdr:row>
          <xdr:rowOff>180975</xdr:rowOff>
        </xdr:to>
        <xdr:sp macro="" textlink="">
          <xdr:nvSpPr>
            <xdr:cNvPr id="89112" name="Check Box 24" hidden="1">
              <a:extLst>
                <a:ext uri="{63B3BB69-23CF-44E3-9099-C40C66FF867C}">
                  <a14:compatExt spid="_x0000_s89112"/>
                </a:ext>
                <a:ext uri="{FF2B5EF4-FFF2-40B4-BE49-F238E27FC236}">
                  <a16:creationId xmlns:a16="http://schemas.microsoft.com/office/drawing/2014/main" id="{00000000-0008-0000-0300-00001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近隣に食事処あり（外食）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24</xdr:row>
          <xdr:rowOff>0</xdr:rowOff>
        </xdr:from>
        <xdr:to>
          <xdr:col>74</xdr:col>
          <xdr:colOff>104775</xdr:colOff>
          <xdr:row>24</xdr:row>
          <xdr:rowOff>161925</xdr:rowOff>
        </xdr:to>
        <xdr:sp macro="" textlink="">
          <xdr:nvSpPr>
            <xdr:cNvPr id="89113" name="Check Box 25" hidden="1">
              <a:extLst>
                <a:ext uri="{63B3BB69-23CF-44E3-9099-C40C66FF867C}">
                  <a14:compatExt spid="_x0000_s89113"/>
                </a:ext>
                <a:ext uri="{FF2B5EF4-FFF2-40B4-BE49-F238E27FC236}">
                  <a16:creationId xmlns:a16="http://schemas.microsoft.com/office/drawing/2014/main" id="{00000000-0008-0000-0300-00001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お弁当持参（左記以外の場合）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45</xdr:col>
          <xdr:colOff>0</xdr:colOff>
          <xdr:row>33</xdr:row>
          <xdr:rowOff>0</xdr:rowOff>
        </xdr:from>
        <xdr:to>
          <xdr:col>46</xdr:col>
          <xdr:colOff>47625</xdr:colOff>
          <xdr:row>33</xdr:row>
          <xdr:rowOff>219075</xdr:rowOff>
        </xdr:to>
        <xdr:sp macro="" textlink="">
          <xdr:nvSpPr>
            <xdr:cNvPr id="89114" name="Check Box 26" hidden="1">
              <a:extLst>
                <a:ext uri="{63B3BB69-23CF-44E3-9099-C40C66FF867C}">
                  <a14:compatExt spid="_x0000_s89114"/>
                </a:ext>
                <a:ext uri="{FF2B5EF4-FFF2-40B4-BE49-F238E27FC236}">
                  <a16:creationId xmlns:a16="http://schemas.microsoft.com/office/drawing/2014/main" id="{00000000-0008-0000-0300-00001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0</xdr:colOff>
          <xdr:row>34</xdr:row>
          <xdr:rowOff>19050</xdr:rowOff>
        </xdr:from>
        <xdr:to>
          <xdr:col>46</xdr:col>
          <xdr:colOff>47625</xdr:colOff>
          <xdr:row>35</xdr:row>
          <xdr:rowOff>0</xdr:rowOff>
        </xdr:to>
        <xdr:sp macro="" textlink="">
          <xdr:nvSpPr>
            <xdr:cNvPr id="89115" name="Check Box 27" hidden="1">
              <a:extLst>
                <a:ext uri="{63B3BB69-23CF-44E3-9099-C40C66FF867C}">
                  <a14:compatExt spid="_x0000_s89115"/>
                </a:ext>
                <a:ext uri="{FF2B5EF4-FFF2-40B4-BE49-F238E27FC236}">
                  <a16:creationId xmlns:a16="http://schemas.microsoft.com/office/drawing/2014/main" id="{00000000-0008-0000-0300-00001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0</xdr:colOff>
          <xdr:row>35</xdr:row>
          <xdr:rowOff>28575</xdr:rowOff>
        </xdr:from>
        <xdr:to>
          <xdr:col>46</xdr:col>
          <xdr:colOff>47625</xdr:colOff>
          <xdr:row>36</xdr:row>
          <xdr:rowOff>9525</xdr:rowOff>
        </xdr:to>
        <xdr:sp macro="" textlink="">
          <xdr:nvSpPr>
            <xdr:cNvPr id="89116" name="Check Box 28" hidden="1">
              <a:extLst>
                <a:ext uri="{63B3BB69-23CF-44E3-9099-C40C66FF867C}">
                  <a14:compatExt spid="_x0000_s89116"/>
                </a:ext>
                <a:ext uri="{FF2B5EF4-FFF2-40B4-BE49-F238E27FC236}">
                  <a16:creationId xmlns:a16="http://schemas.microsoft.com/office/drawing/2014/main" id="{00000000-0008-0000-0300-00001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0</xdr:colOff>
          <xdr:row>36</xdr:row>
          <xdr:rowOff>28575</xdr:rowOff>
        </xdr:from>
        <xdr:to>
          <xdr:col>46</xdr:col>
          <xdr:colOff>47625</xdr:colOff>
          <xdr:row>37</xdr:row>
          <xdr:rowOff>9525</xdr:rowOff>
        </xdr:to>
        <xdr:sp macro="" textlink="">
          <xdr:nvSpPr>
            <xdr:cNvPr id="89117" name="Check Box 29" hidden="1">
              <a:extLst>
                <a:ext uri="{63B3BB69-23CF-44E3-9099-C40C66FF867C}">
                  <a14:compatExt spid="_x0000_s89117"/>
                </a:ext>
                <a:ext uri="{FF2B5EF4-FFF2-40B4-BE49-F238E27FC236}">
                  <a16:creationId xmlns:a16="http://schemas.microsoft.com/office/drawing/2014/main" id="{00000000-0008-0000-0300-00001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180975</xdr:colOff>
          <xdr:row>33</xdr:row>
          <xdr:rowOff>0</xdr:rowOff>
        </xdr:from>
        <xdr:to>
          <xdr:col>52</xdr:col>
          <xdr:colOff>28575</xdr:colOff>
          <xdr:row>33</xdr:row>
          <xdr:rowOff>219075</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3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161925</xdr:colOff>
          <xdr:row>33</xdr:row>
          <xdr:rowOff>0</xdr:rowOff>
        </xdr:from>
        <xdr:to>
          <xdr:col>62</xdr:col>
          <xdr:colOff>9525</xdr:colOff>
          <xdr:row>33</xdr:row>
          <xdr:rowOff>219075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3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180975</xdr:colOff>
          <xdr:row>34</xdr:row>
          <xdr:rowOff>9525</xdr:rowOff>
        </xdr:from>
        <xdr:to>
          <xdr:col>56</xdr:col>
          <xdr:colOff>28575</xdr:colOff>
          <xdr:row>34</xdr:row>
          <xdr:rowOff>228600</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03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66</xdr:col>
          <xdr:colOff>152400</xdr:colOff>
          <xdr:row>34</xdr:row>
          <xdr:rowOff>9525</xdr:rowOff>
        </xdr:from>
        <xdr:to>
          <xdr:col>68</xdr:col>
          <xdr:colOff>0</xdr:colOff>
          <xdr:row>34</xdr:row>
          <xdr:rowOff>228600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3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190500</xdr:colOff>
          <xdr:row>35</xdr:row>
          <xdr:rowOff>19050</xdr:rowOff>
        </xdr:from>
        <xdr:to>
          <xdr:col>66</xdr:col>
          <xdr:colOff>38100</xdr:colOff>
          <xdr:row>36</xdr:row>
          <xdr:rowOff>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3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152400</xdr:colOff>
          <xdr:row>35</xdr:row>
          <xdr:rowOff>19050</xdr:rowOff>
        </xdr:from>
        <xdr:to>
          <xdr:col>61</xdr:col>
          <xdr:colOff>0</xdr:colOff>
          <xdr:row>36</xdr:row>
          <xdr:rowOff>0</xdr:rowOff>
        </xdr:to>
        <xdr:sp macro="" textlink="">
          <xdr:nvSpPr>
            <xdr:cNvPr id="89123" name="Check Box 35" hidden="1">
              <a:extLst>
                <a:ext uri="{63B3BB69-23CF-44E3-9099-C40C66FF867C}">
                  <a14:compatExt spid="_x0000_s89123"/>
                </a:ext>
                <a:ext uri="{FF2B5EF4-FFF2-40B4-BE49-F238E27FC236}">
                  <a16:creationId xmlns:a16="http://schemas.microsoft.com/office/drawing/2014/main" id="{00000000-0008-0000-0300-00002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152400</xdr:colOff>
          <xdr:row>36</xdr:row>
          <xdr:rowOff>28575</xdr:rowOff>
        </xdr:from>
        <xdr:to>
          <xdr:col>61</xdr:col>
          <xdr:colOff>0</xdr:colOff>
          <xdr:row>37</xdr:row>
          <xdr:rowOff>9525</xdr:rowOff>
        </xdr:to>
        <xdr:sp macro="" textlink="">
          <xdr:nvSpPr>
            <xdr:cNvPr id="89124" name="Check Box 36" hidden="1">
              <a:extLst>
                <a:ext uri="{63B3BB69-23CF-44E3-9099-C40C66FF867C}">
                  <a14:compatExt spid="_x0000_s89124"/>
                </a:ext>
                <a:ext uri="{FF2B5EF4-FFF2-40B4-BE49-F238E27FC236}">
                  <a16:creationId xmlns:a16="http://schemas.microsoft.com/office/drawing/2014/main" id="{00000000-0008-0000-0300-00002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0</xdr:colOff>
          <xdr:row>39</xdr:row>
          <xdr:rowOff>9525</xdr:rowOff>
        </xdr:from>
        <xdr:to>
          <xdr:col>46</xdr:col>
          <xdr:colOff>47625</xdr:colOff>
          <xdr:row>39</xdr:row>
          <xdr:rowOff>228600</xdr:rowOff>
        </xdr:to>
        <xdr:sp macro="" textlink="">
          <xdr:nvSpPr>
            <xdr:cNvPr id="89125" name="Check Box 37" hidden="1">
              <a:extLst>
                <a:ext uri="{63B3BB69-23CF-44E3-9099-C40C66FF867C}">
                  <a14:compatExt spid="_x0000_s89125"/>
                </a:ext>
                <a:ext uri="{FF2B5EF4-FFF2-40B4-BE49-F238E27FC236}">
                  <a16:creationId xmlns:a16="http://schemas.microsoft.com/office/drawing/2014/main" id="{00000000-0008-0000-0300-00002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0</xdr:colOff>
          <xdr:row>40</xdr:row>
          <xdr:rowOff>19050</xdr:rowOff>
        </xdr:from>
        <xdr:to>
          <xdr:col>46</xdr:col>
          <xdr:colOff>47625</xdr:colOff>
          <xdr:row>41</xdr:row>
          <xdr:rowOff>0</xdr:rowOff>
        </xdr:to>
        <xdr:sp macro="" textlink="">
          <xdr:nvSpPr>
            <xdr:cNvPr id="89126" name="Check Box 38" hidden="1">
              <a:extLst>
                <a:ext uri="{63B3BB69-23CF-44E3-9099-C40C66FF867C}">
                  <a14:compatExt spid="_x0000_s89126"/>
                </a:ext>
                <a:ext uri="{FF2B5EF4-FFF2-40B4-BE49-F238E27FC236}">
                  <a16:creationId xmlns:a16="http://schemas.microsoft.com/office/drawing/2014/main" id="{00000000-0008-0000-0300-00002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161925</xdr:colOff>
          <xdr:row>39</xdr:row>
          <xdr:rowOff>9525</xdr:rowOff>
        </xdr:from>
        <xdr:to>
          <xdr:col>57</xdr:col>
          <xdr:colOff>9525</xdr:colOff>
          <xdr:row>39</xdr:row>
          <xdr:rowOff>228600</xdr:rowOff>
        </xdr:to>
        <xdr:sp macro="" textlink="">
          <xdr:nvSpPr>
            <xdr:cNvPr id="89127" name="Check Box 39" hidden="1">
              <a:extLst>
                <a:ext uri="{63B3BB69-23CF-44E3-9099-C40C66FF867C}">
                  <a14:compatExt spid="_x0000_s89127"/>
                </a:ext>
                <a:ext uri="{FF2B5EF4-FFF2-40B4-BE49-F238E27FC236}">
                  <a16:creationId xmlns:a16="http://schemas.microsoft.com/office/drawing/2014/main" id="{00000000-0008-0000-0300-00002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133350</xdr:colOff>
          <xdr:row>39</xdr:row>
          <xdr:rowOff>9525</xdr:rowOff>
        </xdr:from>
        <xdr:to>
          <xdr:col>65</xdr:col>
          <xdr:colOff>180975</xdr:colOff>
          <xdr:row>39</xdr:row>
          <xdr:rowOff>228600</xdr:rowOff>
        </xdr:to>
        <xdr:sp macro="" textlink="">
          <xdr:nvSpPr>
            <xdr:cNvPr id="89128" name="Check Box 40" hidden="1">
              <a:extLst>
                <a:ext uri="{63B3BB69-23CF-44E3-9099-C40C66FF867C}">
                  <a14:compatExt spid="_x0000_s89128"/>
                </a:ext>
                <a:ext uri="{FF2B5EF4-FFF2-40B4-BE49-F238E27FC236}">
                  <a16:creationId xmlns:a16="http://schemas.microsoft.com/office/drawing/2014/main" id="{00000000-0008-0000-0300-00002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142875</xdr:colOff>
          <xdr:row>40</xdr:row>
          <xdr:rowOff>9525</xdr:rowOff>
        </xdr:from>
        <xdr:to>
          <xdr:col>60</xdr:col>
          <xdr:colOff>190500</xdr:colOff>
          <xdr:row>40</xdr:row>
          <xdr:rowOff>228600</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3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44</xdr:col>
      <xdr:colOff>9525</xdr:colOff>
      <xdr:row>19</xdr:row>
      <xdr:rowOff>38100</xdr:rowOff>
    </xdr:from>
    <xdr:to>
      <xdr:col>49</xdr:col>
      <xdr:colOff>161926</xdr:colOff>
      <xdr:row>21</xdr:row>
      <xdr:rowOff>9525</xdr:rowOff>
    </xdr:to>
    <xdr:sp macro="" textlink="">
      <xdr:nvSpPr>
        <xdr:cNvPr id="2" name="正方形/長方形 1">
          <a:extLst>
            <a:ext uri="{FF2B5EF4-FFF2-40B4-BE49-F238E27FC236}">
              <a16:creationId xmlns:a16="http://schemas.microsoft.com/office/drawing/2014/main" id="{4227B972-452B-49C3-BAEF-8C53E8145EC4}"/>
            </a:ext>
          </a:extLst>
        </xdr:cNvPr>
        <xdr:cNvSpPr/>
      </xdr:nvSpPr>
      <xdr:spPr bwMode="auto">
        <a:xfrm>
          <a:off x="7239000" y="3752850"/>
          <a:ext cx="1152526" cy="2762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49</xdr:col>
      <xdr:colOff>9525</xdr:colOff>
      <xdr:row>20</xdr:row>
      <xdr:rowOff>28574</xdr:rowOff>
    </xdr:from>
    <xdr:to>
      <xdr:col>69</xdr:col>
      <xdr:colOff>1</xdr:colOff>
      <xdr:row>22</xdr:row>
      <xdr:rowOff>114299</xdr:rowOff>
    </xdr:to>
    <xdr:sp macro="" textlink="">
      <xdr:nvSpPr>
        <xdr:cNvPr id="3" name="テキスト ボックス 2">
          <a:extLst>
            <a:ext uri="{FF2B5EF4-FFF2-40B4-BE49-F238E27FC236}">
              <a16:creationId xmlns:a16="http://schemas.microsoft.com/office/drawing/2014/main" id="{8251B775-5E83-4980-8F7D-B47CBEFC1B35}"/>
            </a:ext>
          </a:extLst>
        </xdr:cNvPr>
        <xdr:cNvSpPr txBox="1"/>
      </xdr:nvSpPr>
      <xdr:spPr>
        <a:xfrm>
          <a:off x="8239125" y="3800474"/>
          <a:ext cx="3990976" cy="5048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kern="1200"/>
            <a:t>仕出し弁当や食堂料金など、チェック項目以外で連絡項目がある場合、</a:t>
          </a:r>
          <a:br>
            <a:rPr kumimoji="1" lang="en-US" altLang="ja-JP" sz="1000" kern="1200"/>
          </a:br>
          <a:r>
            <a:rPr kumimoji="1" lang="en-US" altLang="ja-JP" sz="1000" kern="1200"/>
            <a:t>(6)</a:t>
          </a:r>
          <a:r>
            <a:rPr kumimoji="1" lang="ja-JP" altLang="en-US" sz="1000" kern="1200"/>
            <a:t>　その他、連絡事項にご記入ください。</a:t>
          </a:r>
        </a:p>
      </xdr:txBody>
    </xdr:sp>
    <xdr:clientData/>
  </xdr:twoCellAnchor>
  <xdr:twoCellAnchor>
    <xdr:from>
      <xdr:col>69</xdr:col>
      <xdr:colOff>0</xdr:colOff>
      <xdr:row>20</xdr:row>
      <xdr:rowOff>238125</xdr:rowOff>
    </xdr:from>
    <xdr:to>
      <xdr:col>74</xdr:col>
      <xdr:colOff>28574</xdr:colOff>
      <xdr:row>42</xdr:row>
      <xdr:rowOff>204788</xdr:rowOff>
    </xdr:to>
    <xdr:cxnSp macro="">
      <xdr:nvCxnSpPr>
        <xdr:cNvPr id="4" name="コネクタ: カギ線 3">
          <a:extLst>
            <a:ext uri="{FF2B5EF4-FFF2-40B4-BE49-F238E27FC236}">
              <a16:creationId xmlns:a16="http://schemas.microsoft.com/office/drawing/2014/main" id="{25893D0F-C2DE-420A-8F59-4D314CEC5104}"/>
            </a:ext>
          </a:extLst>
        </xdr:cNvPr>
        <xdr:cNvCxnSpPr/>
      </xdr:nvCxnSpPr>
      <xdr:spPr bwMode="auto">
        <a:xfrm>
          <a:off x="12230100" y="4010025"/>
          <a:ext cx="1028699" cy="4110038"/>
        </a:xfrm>
        <a:prstGeom prst="bentConnector2">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28575</xdr:colOff>
      <xdr:row>26</xdr:row>
      <xdr:rowOff>19050</xdr:rowOff>
    </xdr:from>
    <xdr:to>
      <xdr:col>59</xdr:col>
      <xdr:colOff>104775</xdr:colOff>
      <xdr:row>26</xdr:row>
      <xdr:rowOff>238126</xdr:rowOff>
    </xdr:to>
    <xdr:sp macro="" textlink="">
      <xdr:nvSpPr>
        <xdr:cNvPr id="5" name="正方形/長方形 4">
          <a:extLst>
            <a:ext uri="{FF2B5EF4-FFF2-40B4-BE49-F238E27FC236}">
              <a16:creationId xmlns:a16="http://schemas.microsoft.com/office/drawing/2014/main" id="{9B4456E7-B989-49D0-97E8-B345BD84600A}"/>
            </a:ext>
          </a:extLst>
        </xdr:cNvPr>
        <xdr:cNvSpPr/>
      </xdr:nvSpPr>
      <xdr:spPr bwMode="auto">
        <a:xfrm>
          <a:off x="7258050" y="4838700"/>
          <a:ext cx="3076575" cy="219076"/>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00FF"/>
        </a:solidFill>
        <a:ln w="317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0000FF"/>
        </a:solidFill>
        <a:ln w="317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7" Type="http://schemas.openxmlformats.org/officeDocument/2006/relationships/ctrlProp" Target="../ctrlProps/ctrlProp2.xml"/><Relationship Id="rId2" Type="http://schemas.openxmlformats.org/officeDocument/2006/relationships/hyperlink" Target="https://www.shindan-net.jp/service/pdf/shindan_agreement_20260415.pdf"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 Type="http://schemas.openxmlformats.org/officeDocument/2006/relationships/hyperlink" Target="https://www.shindan-net.jp/service/pdf/shindan_agreement_20260415.pdf"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8" Type="http://schemas.openxmlformats.org/officeDocument/2006/relationships/ctrlProp" Target="../ctrlProps/ctrlProp3.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20" Type="http://schemas.openxmlformats.org/officeDocument/2006/relationships/ctrlProp" Target="../ctrlProps/ctrlProp15.xml"/><Relationship Id="rId41"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2.vml"/><Relationship Id="rId21" Type="http://schemas.openxmlformats.org/officeDocument/2006/relationships/ctrlProp" Target="../ctrlProps/ctrlProp58.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53.xml"/><Relationship Id="rId20" Type="http://schemas.openxmlformats.org/officeDocument/2006/relationships/ctrlProp" Target="../ctrlProps/ctrlProp57.xml"/><Relationship Id="rId1" Type="http://schemas.openxmlformats.org/officeDocument/2006/relationships/printerSettings" Target="../printerSettings/printerSettings3.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70.xml"/><Relationship Id="rId18" Type="http://schemas.openxmlformats.org/officeDocument/2006/relationships/ctrlProp" Target="../ctrlProps/ctrlProp75.xml"/><Relationship Id="rId26" Type="http://schemas.openxmlformats.org/officeDocument/2006/relationships/ctrlProp" Target="../ctrlProps/ctrlProp83.xml"/><Relationship Id="rId39" Type="http://schemas.openxmlformats.org/officeDocument/2006/relationships/ctrlProp" Target="../ctrlProps/ctrlProp96.xml"/><Relationship Id="rId21" Type="http://schemas.openxmlformats.org/officeDocument/2006/relationships/ctrlProp" Target="../ctrlProps/ctrlProp78.xml"/><Relationship Id="rId34" Type="http://schemas.openxmlformats.org/officeDocument/2006/relationships/ctrlProp" Target="../ctrlProps/ctrlProp91.xml"/><Relationship Id="rId42" Type="http://schemas.openxmlformats.org/officeDocument/2006/relationships/ctrlProp" Target="../ctrlProps/ctrlProp99.xml"/><Relationship Id="rId7" Type="http://schemas.openxmlformats.org/officeDocument/2006/relationships/ctrlProp" Target="../ctrlProps/ctrlProp64.xml"/><Relationship Id="rId2" Type="http://schemas.openxmlformats.org/officeDocument/2006/relationships/drawing" Target="../drawings/drawing4.xml"/><Relationship Id="rId16" Type="http://schemas.openxmlformats.org/officeDocument/2006/relationships/ctrlProp" Target="../ctrlProps/ctrlProp73.xml"/><Relationship Id="rId20" Type="http://schemas.openxmlformats.org/officeDocument/2006/relationships/ctrlProp" Target="../ctrlProps/ctrlProp77.xml"/><Relationship Id="rId29" Type="http://schemas.openxmlformats.org/officeDocument/2006/relationships/ctrlProp" Target="../ctrlProps/ctrlProp86.xml"/><Relationship Id="rId41" Type="http://schemas.openxmlformats.org/officeDocument/2006/relationships/ctrlProp" Target="../ctrlProps/ctrlProp98.xml"/><Relationship Id="rId1" Type="http://schemas.openxmlformats.org/officeDocument/2006/relationships/printerSettings" Target="../printerSettings/printerSettings4.bin"/><Relationship Id="rId6" Type="http://schemas.openxmlformats.org/officeDocument/2006/relationships/ctrlProp" Target="../ctrlProps/ctrlProp63.xml"/><Relationship Id="rId11" Type="http://schemas.openxmlformats.org/officeDocument/2006/relationships/ctrlProp" Target="../ctrlProps/ctrlProp68.xml"/><Relationship Id="rId24" Type="http://schemas.openxmlformats.org/officeDocument/2006/relationships/ctrlProp" Target="../ctrlProps/ctrlProp81.xml"/><Relationship Id="rId32" Type="http://schemas.openxmlformats.org/officeDocument/2006/relationships/ctrlProp" Target="../ctrlProps/ctrlProp89.xml"/><Relationship Id="rId37" Type="http://schemas.openxmlformats.org/officeDocument/2006/relationships/ctrlProp" Target="../ctrlProps/ctrlProp94.xml"/><Relationship Id="rId40" Type="http://schemas.openxmlformats.org/officeDocument/2006/relationships/ctrlProp" Target="../ctrlProps/ctrlProp97.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28" Type="http://schemas.openxmlformats.org/officeDocument/2006/relationships/ctrlProp" Target="../ctrlProps/ctrlProp85.xml"/><Relationship Id="rId36" Type="http://schemas.openxmlformats.org/officeDocument/2006/relationships/ctrlProp" Target="../ctrlProps/ctrlProp93.xml"/><Relationship Id="rId10" Type="http://schemas.openxmlformats.org/officeDocument/2006/relationships/ctrlProp" Target="../ctrlProps/ctrlProp67.xml"/><Relationship Id="rId19" Type="http://schemas.openxmlformats.org/officeDocument/2006/relationships/ctrlProp" Target="../ctrlProps/ctrlProp76.xml"/><Relationship Id="rId31" Type="http://schemas.openxmlformats.org/officeDocument/2006/relationships/ctrlProp" Target="../ctrlProps/ctrlProp88.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 Id="rId27" Type="http://schemas.openxmlformats.org/officeDocument/2006/relationships/ctrlProp" Target="../ctrlProps/ctrlProp84.xml"/><Relationship Id="rId30" Type="http://schemas.openxmlformats.org/officeDocument/2006/relationships/ctrlProp" Target="../ctrlProps/ctrlProp87.xml"/><Relationship Id="rId35" Type="http://schemas.openxmlformats.org/officeDocument/2006/relationships/ctrlProp" Target="../ctrlProps/ctrlProp92.xml"/><Relationship Id="rId43" Type="http://schemas.openxmlformats.org/officeDocument/2006/relationships/ctrlProp" Target="../ctrlProps/ctrlProp100.xml"/><Relationship Id="rId8" Type="http://schemas.openxmlformats.org/officeDocument/2006/relationships/ctrlProp" Target="../ctrlProps/ctrlProp65.xml"/><Relationship Id="rId3" Type="http://schemas.openxmlformats.org/officeDocument/2006/relationships/vmlDrawing" Target="../drawings/vmlDrawing3.vml"/><Relationship Id="rId12" Type="http://schemas.openxmlformats.org/officeDocument/2006/relationships/ctrlProp" Target="../ctrlProps/ctrlProp69.xml"/><Relationship Id="rId17" Type="http://schemas.openxmlformats.org/officeDocument/2006/relationships/ctrlProp" Target="../ctrlProps/ctrlProp74.xml"/><Relationship Id="rId25" Type="http://schemas.openxmlformats.org/officeDocument/2006/relationships/ctrlProp" Target="../ctrlProps/ctrlProp82.xml"/><Relationship Id="rId33" Type="http://schemas.openxmlformats.org/officeDocument/2006/relationships/ctrlProp" Target="../ctrlProps/ctrlProp90.xml"/><Relationship Id="rId38" Type="http://schemas.openxmlformats.org/officeDocument/2006/relationships/ctrlProp" Target="../ctrlProps/ctrlProp9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51FC9-A510-4AFB-A51D-36AE73794BD5}">
  <sheetPr>
    <pageSetUpPr fitToPage="1"/>
  </sheetPr>
  <dimension ref="A1:CF114"/>
  <sheetViews>
    <sheetView showGridLines="0" showRowColHeaders="0" tabSelected="1" zoomScaleNormal="100" zoomScaleSheetLayoutView="85" workbookViewId="0">
      <selection activeCell="K53" sqref="K53:T53"/>
    </sheetView>
  </sheetViews>
  <sheetFormatPr defaultColWidth="3.875" defaultRowHeight="0" customHeight="1" zeroHeight="1" x14ac:dyDescent="0.15"/>
  <cols>
    <col min="1" max="1" width="1.125" style="2" customWidth="1"/>
    <col min="2" max="36" width="2.625" style="2" customWidth="1"/>
    <col min="37" max="41" width="5.25" style="73" hidden="1" customWidth="1"/>
    <col min="42" max="47" width="5.25" style="74" hidden="1" customWidth="1"/>
    <col min="48" max="48" width="2.375" style="74" customWidth="1"/>
    <col min="49" max="49" width="1.125" style="74" customWidth="1"/>
    <col min="50" max="84" width="2.625" style="74" customWidth="1"/>
    <col min="85" max="16384" width="3.875" style="74"/>
  </cols>
  <sheetData>
    <row r="1" spans="1:84" ht="3"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V1" s="55"/>
      <c r="AW1" s="521"/>
      <c r="AX1" s="521"/>
      <c r="AY1" s="521"/>
      <c r="AZ1" s="521"/>
      <c r="BA1" s="521"/>
      <c r="BB1" s="521"/>
      <c r="BC1" s="521"/>
      <c r="BD1" s="521"/>
      <c r="BE1" s="521"/>
      <c r="BF1" s="521"/>
      <c r="BG1" s="521"/>
      <c r="BH1" s="521"/>
      <c r="BI1" s="521"/>
      <c r="BJ1" s="521"/>
      <c r="BK1" s="521"/>
      <c r="BL1" s="521"/>
      <c r="BM1" s="521"/>
      <c r="BN1" s="521"/>
      <c r="BO1" s="521"/>
      <c r="BP1" s="521"/>
      <c r="BQ1" s="521"/>
      <c r="BR1" s="521"/>
      <c r="BS1" s="521"/>
      <c r="BT1" s="521"/>
      <c r="BU1" s="521"/>
      <c r="BV1" s="521"/>
      <c r="BW1" s="521"/>
      <c r="BX1" s="521"/>
      <c r="BY1" s="521"/>
      <c r="BZ1" s="521"/>
      <c r="CA1" s="521"/>
      <c r="CB1" s="521"/>
      <c r="CC1" s="521"/>
      <c r="CD1" s="521"/>
      <c r="CE1" s="521"/>
      <c r="CF1" s="521"/>
    </row>
    <row r="2" spans="1:84" ht="19.5" customHeight="1" x14ac:dyDescent="0.15">
      <c r="A2" s="1"/>
      <c r="B2" s="1" t="s">
        <v>121</v>
      </c>
      <c r="C2" s="1"/>
      <c r="D2" s="1"/>
      <c r="E2" s="1"/>
      <c r="F2" s="1"/>
      <c r="G2" s="1"/>
      <c r="H2" s="1"/>
      <c r="I2" s="1"/>
      <c r="J2" s="1"/>
      <c r="K2" s="1"/>
      <c r="L2" s="1"/>
      <c r="M2" s="1"/>
      <c r="N2" s="1"/>
      <c r="O2" s="1"/>
      <c r="P2" s="1"/>
      <c r="Q2" s="1"/>
      <c r="R2" s="1"/>
      <c r="S2" s="1"/>
      <c r="T2" s="1"/>
      <c r="U2" s="1"/>
      <c r="V2" s="1"/>
      <c r="W2" s="1"/>
      <c r="X2" s="1"/>
      <c r="Y2" s="3"/>
      <c r="Z2" s="695" t="s">
        <v>558</v>
      </c>
      <c r="AA2" s="695"/>
      <c r="AB2" s="695"/>
      <c r="AC2" s="695"/>
      <c r="AD2" s="695"/>
      <c r="AE2" s="695"/>
      <c r="AF2" s="695"/>
      <c r="AG2" s="695"/>
      <c r="AH2" s="695"/>
      <c r="AI2" s="695"/>
      <c r="AJ2" s="1"/>
      <c r="AK2" s="10"/>
      <c r="AL2" s="75"/>
      <c r="AM2" s="75"/>
      <c r="AN2" s="75"/>
      <c r="AO2" s="10" t="s">
        <v>517</v>
      </c>
      <c r="AP2" s="76"/>
      <c r="AQ2" s="32"/>
      <c r="AR2" s="10" t="s">
        <v>518</v>
      </c>
      <c r="AS2" s="32"/>
      <c r="AT2" s="32"/>
      <c r="AU2" s="55"/>
      <c r="AV2" s="55"/>
      <c r="AW2" s="696" t="s">
        <v>63</v>
      </c>
      <c r="AX2" s="696"/>
      <c r="AY2" s="696"/>
      <c r="AZ2" s="696"/>
      <c r="BA2" s="696"/>
      <c r="BB2" s="696"/>
      <c r="BC2" s="696"/>
      <c r="BD2" s="696"/>
      <c r="BE2" s="696"/>
      <c r="BF2" s="696"/>
      <c r="BG2" s="696"/>
      <c r="BH2" s="696"/>
      <c r="BI2" s="696"/>
      <c r="BJ2" s="696"/>
      <c r="BK2" s="696"/>
      <c r="BL2" s="696"/>
      <c r="BM2" s="696"/>
      <c r="BN2" s="696"/>
      <c r="BO2" s="696"/>
      <c r="BP2" s="696"/>
      <c r="BQ2" s="696"/>
      <c r="BR2" s="696"/>
      <c r="BS2" s="696"/>
      <c r="BT2" s="696"/>
      <c r="BU2" s="696"/>
      <c r="BV2" s="696"/>
      <c r="BW2" s="696"/>
      <c r="BX2" s="696"/>
      <c r="BY2" s="696"/>
      <c r="BZ2" s="696"/>
      <c r="CA2" s="696"/>
      <c r="CB2" s="696"/>
      <c r="CC2" s="696"/>
      <c r="CD2" s="696"/>
      <c r="CE2" s="696"/>
      <c r="CF2" s="696"/>
    </row>
    <row r="3" spans="1:84" ht="12.75" customHeight="1" x14ac:dyDescent="0.15">
      <c r="A3" s="1"/>
      <c r="B3" s="1" t="s">
        <v>65</v>
      </c>
      <c r="C3" s="1"/>
      <c r="D3" s="1"/>
      <c r="E3" s="1"/>
      <c r="F3" s="1"/>
      <c r="G3" s="1"/>
      <c r="H3" s="1"/>
      <c r="I3" s="1"/>
      <c r="J3" s="1"/>
      <c r="K3" s="1"/>
      <c r="L3" s="1"/>
      <c r="M3" s="1"/>
      <c r="N3" s="1"/>
      <c r="O3" s="1"/>
      <c r="P3" s="1"/>
      <c r="Q3" s="1"/>
      <c r="R3" s="1"/>
      <c r="S3" s="1"/>
      <c r="T3" s="1"/>
      <c r="U3" s="1"/>
      <c r="V3" s="1"/>
      <c r="W3" s="1"/>
      <c r="X3" s="1"/>
      <c r="Y3" s="1"/>
      <c r="Z3" s="1"/>
      <c r="AA3" s="3"/>
      <c r="AB3" s="3"/>
      <c r="AC3" s="3"/>
      <c r="AD3" s="3"/>
      <c r="AE3" s="3"/>
      <c r="AF3" s="3"/>
      <c r="AG3" s="3"/>
      <c r="AH3" s="3"/>
      <c r="AI3" s="3"/>
      <c r="AJ3" s="3"/>
      <c r="AK3" s="10"/>
      <c r="AL3" s="75"/>
      <c r="AM3" s="75"/>
      <c r="AN3" s="75"/>
      <c r="AO3" s="10" t="s">
        <v>519</v>
      </c>
      <c r="AP3" s="10"/>
      <c r="AQ3" s="32"/>
      <c r="AR3" s="10" t="s">
        <v>519</v>
      </c>
      <c r="AS3" s="32"/>
      <c r="AT3" s="32"/>
      <c r="AU3" s="55"/>
      <c r="AV3" s="55"/>
      <c r="AW3" s="382"/>
      <c r="AX3" s="382"/>
      <c r="AY3" s="382"/>
      <c r="AZ3" s="382"/>
      <c r="BA3" s="382"/>
      <c r="BB3" s="382"/>
      <c r="BC3" s="382"/>
      <c r="BD3" s="382"/>
      <c r="BE3" s="382"/>
      <c r="BF3" s="382"/>
      <c r="BG3" s="382"/>
      <c r="BH3" s="382"/>
      <c r="BI3" s="382"/>
      <c r="BJ3" s="382"/>
      <c r="BK3" s="382"/>
      <c r="BL3" s="382"/>
      <c r="BM3" s="382"/>
      <c r="BN3" s="382"/>
      <c r="BO3" s="382"/>
      <c r="BP3" s="382"/>
      <c r="BQ3" s="382"/>
      <c r="BR3" s="382"/>
      <c r="BS3" s="382"/>
      <c r="BT3" s="382"/>
      <c r="BU3" s="382"/>
      <c r="BV3" s="382"/>
      <c r="BW3" s="382"/>
      <c r="BX3" s="382"/>
      <c r="BY3" s="382"/>
      <c r="BZ3" s="382"/>
      <c r="CA3" s="382"/>
      <c r="CB3" s="382"/>
      <c r="CC3" s="382"/>
      <c r="CD3" s="382"/>
      <c r="CE3" s="382"/>
      <c r="CF3" s="382"/>
    </row>
    <row r="4" spans="1:84" ht="15" customHeight="1" thickBot="1" x14ac:dyDescent="0.2">
      <c r="A4" s="1"/>
      <c r="B4" s="1" t="s">
        <v>122</v>
      </c>
      <c r="C4" s="1"/>
      <c r="D4" s="1"/>
      <c r="E4" s="1"/>
      <c r="F4" s="1"/>
      <c r="G4" s="1"/>
      <c r="H4" s="1"/>
      <c r="I4" s="1"/>
      <c r="J4" s="1"/>
      <c r="K4" s="1"/>
      <c r="L4" s="1"/>
      <c r="M4" s="1"/>
      <c r="N4" s="1"/>
      <c r="O4" s="1"/>
      <c r="P4" s="1"/>
      <c r="Q4" s="1"/>
      <c r="R4" s="1"/>
      <c r="S4" s="1"/>
      <c r="T4" s="1"/>
      <c r="U4" s="1"/>
      <c r="V4" s="1"/>
      <c r="W4" s="1"/>
      <c r="X4" s="1"/>
      <c r="Y4" s="697">
        <v>20</v>
      </c>
      <c r="Z4" s="698"/>
      <c r="AA4" s="700"/>
      <c r="AB4" s="701"/>
      <c r="AC4" s="704" t="s">
        <v>0</v>
      </c>
      <c r="AD4" s="700"/>
      <c r="AE4" s="701"/>
      <c r="AF4" s="706" t="s">
        <v>64</v>
      </c>
      <c r="AG4" s="700"/>
      <c r="AH4" s="707"/>
      <c r="AI4" s="710" t="s">
        <v>66</v>
      </c>
      <c r="AJ4" s="710"/>
      <c r="AK4" s="10"/>
      <c r="AL4" s="75"/>
      <c r="AM4" s="75"/>
      <c r="AN4" s="75"/>
      <c r="AO4" s="10" t="s">
        <v>520</v>
      </c>
      <c r="AP4" s="10" t="s">
        <v>521</v>
      </c>
      <c r="AQ4" s="10" t="s">
        <v>522</v>
      </c>
      <c r="AR4" s="32" t="s">
        <v>523</v>
      </c>
      <c r="AS4" s="32" t="s">
        <v>524</v>
      </c>
      <c r="AT4" s="32" t="s">
        <v>525</v>
      </c>
      <c r="AU4" s="55"/>
      <c r="AV4" s="55"/>
      <c r="AW4" s="382"/>
      <c r="AX4" s="382"/>
      <c r="AY4" s="382"/>
      <c r="AZ4" s="382"/>
      <c r="BA4" s="382"/>
      <c r="BB4" s="382"/>
      <c r="BC4" s="382"/>
      <c r="BD4" s="382"/>
      <c r="BE4" s="382"/>
      <c r="BF4" s="382"/>
      <c r="BG4" s="382"/>
      <c r="BH4" s="382"/>
      <c r="BI4" s="382"/>
      <c r="BJ4" s="382"/>
      <c r="BK4" s="382"/>
      <c r="BL4" s="382"/>
      <c r="BM4" s="382"/>
      <c r="BN4" s="382"/>
      <c r="BO4" s="382"/>
      <c r="BP4" s="382"/>
      <c r="BQ4" s="382"/>
      <c r="BR4" s="382"/>
      <c r="BS4" s="382"/>
      <c r="BT4" s="382"/>
      <c r="BU4" s="724">
        <v>20</v>
      </c>
      <c r="BV4" s="725"/>
      <c r="BW4" s="700">
        <v>26</v>
      </c>
      <c r="BX4" s="701"/>
      <c r="BY4" s="727" t="s">
        <v>0</v>
      </c>
      <c r="BZ4" s="700">
        <v>5</v>
      </c>
      <c r="CA4" s="701"/>
      <c r="CB4" s="719" t="s">
        <v>64</v>
      </c>
      <c r="CC4" s="700">
        <v>1</v>
      </c>
      <c r="CD4" s="707"/>
      <c r="CE4" s="719" t="s">
        <v>66</v>
      </c>
      <c r="CF4" s="719"/>
    </row>
    <row r="5" spans="1:84" ht="15" customHeight="1" thickBot="1" x14ac:dyDescent="0.2">
      <c r="A5" s="1"/>
      <c r="B5" s="1" t="s">
        <v>502</v>
      </c>
      <c r="C5" s="1"/>
      <c r="D5" s="1"/>
      <c r="E5" s="1"/>
      <c r="F5" s="1"/>
      <c r="G5" s="1"/>
      <c r="H5" s="1"/>
      <c r="I5" s="1"/>
      <c r="J5" s="1"/>
      <c r="K5" s="1"/>
      <c r="L5" s="1"/>
      <c r="M5" s="1"/>
      <c r="N5" s="1"/>
      <c r="O5" s="1"/>
      <c r="P5" s="1"/>
      <c r="Q5" s="1"/>
      <c r="R5" s="1"/>
      <c r="S5" s="1"/>
      <c r="T5" s="1"/>
      <c r="U5" s="1"/>
      <c r="V5" s="1"/>
      <c r="W5" s="1"/>
      <c r="X5" s="1"/>
      <c r="Y5" s="699"/>
      <c r="Z5" s="698"/>
      <c r="AA5" s="702"/>
      <c r="AB5" s="703"/>
      <c r="AC5" s="705"/>
      <c r="AD5" s="702"/>
      <c r="AE5" s="703"/>
      <c r="AF5" s="706"/>
      <c r="AG5" s="708"/>
      <c r="AH5" s="709"/>
      <c r="AI5" s="710"/>
      <c r="AJ5" s="710"/>
      <c r="AK5" s="75"/>
      <c r="AL5" s="75"/>
      <c r="AM5" s="75"/>
      <c r="AN5" s="75"/>
      <c r="AO5" s="627" t="b">
        <v>0</v>
      </c>
      <c r="AP5" s="628" t="b">
        <v>0</v>
      </c>
      <c r="AQ5" s="628" t="b">
        <v>0</v>
      </c>
      <c r="AR5" s="629" t="b">
        <v>0</v>
      </c>
      <c r="AS5" s="629" t="b">
        <v>1</v>
      </c>
      <c r="AT5" s="629" t="b">
        <v>0</v>
      </c>
      <c r="AU5" s="55"/>
      <c r="AV5" s="55"/>
      <c r="AW5" s="382"/>
      <c r="AX5" s="382"/>
      <c r="AY5" s="382"/>
      <c r="AZ5" s="382"/>
      <c r="BA5" s="382"/>
      <c r="BB5" s="382"/>
      <c r="BC5" s="382"/>
      <c r="BD5" s="382"/>
      <c r="BE5" s="382"/>
      <c r="BF5" s="382"/>
      <c r="BG5" s="382"/>
      <c r="BH5" s="382"/>
      <c r="BI5" s="382"/>
      <c r="BJ5" s="382"/>
      <c r="BK5" s="382"/>
      <c r="BL5" s="382"/>
      <c r="BM5" s="382"/>
      <c r="BN5" s="382"/>
      <c r="BO5" s="382"/>
      <c r="BP5" s="382"/>
      <c r="BQ5" s="382"/>
      <c r="BR5" s="382"/>
      <c r="BS5" s="382"/>
      <c r="BT5" s="382"/>
      <c r="BU5" s="726"/>
      <c r="BV5" s="725"/>
      <c r="BW5" s="702"/>
      <c r="BX5" s="703"/>
      <c r="BY5" s="728"/>
      <c r="BZ5" s="702"/>
      <c r="CA5" s="703"/>
      <c r="CB5" s="719"/>
      <c r="CC5" s="708"/>
      <c r="CD5" s="709"/>
      <c r="CE5" s="719"/>
      <c r="CF5" s="719"/>
    </row>
    <row r="6" spans="1:84" ht="15" customHeight="1" thickBot="1" x14ac:dyDescent="0.2">
      <c r="A6" s="1"/>
      <c r="B6" s="1" t="s">
        <v>503</v>
      </c>
      <c r="C6" s="1"/>
      <c r="D6" s="1"/>
      <c r="E6" s="1"/>
      <c r="F6" s="1"/>
      <c r="G6" s="1"/>
      <c r="H6" s="1"/>
      <c r="I6" s="1"/>
      <c r="J6" s="1"/>
      <c r="K6" s="1"/>
      <c r="L6" s="1"/>
      <c r="M6" s="1"/>
      <c r="N6" s="1"/>
      <c r="O6" s="1"/>
      <c r="P6" s="1"/>
      <c r="Q6" s="1"/>
      <c r="R6" s="1"/>
      <c r="S6" s="1"/>
      <c r="T6" s="1"/>
      <c r="U6" s="1"/>
      <c r="V6" s="1"/>
      <c r="W6" s="1"/>
      <c r="X6" s="1"/>
      <c r="Y6" s="1"/>
      <c r="Z6" s="1"/>
      <c r="AA6" s="3"/>
      <c r="AB6" s="3"/>
      <c r="AC6" s="3"/>
      <c r="AD6" s="3"/>
      <c r="AE6" s="3"/>
      <c r="AF6" s="3"/>
      <c r="AG6" s="3"/>
      <c r="AH6" s="3"/>
      <c r="AI6" s="1"/>
      <c r="AJ6" s="1"/>
      <c r="AK6" s="75"/>
      <c r="AL6" s="75"/>
      <c r="AM6" s="75"/>
      <c r="AN6" s="75">
        <f>+SUM(AO6:AQ6)</f>
        <v>0</v>
      </c>
      <c r="AO6" s="75">
        <f>+AO5+0</f>
        <v>0</v>
      </c>
      <c r="AP6" s="32">
        <f>+AP5+0</f>
        <v>0</v>
      </c>
      <c r="AQ6" s="32">
        <f>IF(AQ5=TRUE,10,0)</f>
        <v>0</v>
      </c>
      <c r="AR6" s="32"/>
      <c r="AS6" s="32"/>
      <c r="AT6" s="32"/>
      <c r="AU6" s="55"/>
      <c r="AV6" s="55"/>
      <c r="AW6" s="382"/>
      <c r="AX6" s="382"/>
      <c r="AY6" s="382"/>
      <c r="AZ6" s="382"/>
      <c r="BA6" s="382"/>
      <c r="BB6" s="382"/>
      <c r="BC6" s="382"/>
      <c r="BD6" s="382"/>
      <c r="BE6" s="382"/>
      <c r="BF6" s="382"/>
      <c r="BG6" s="382"/>
      <c r="BH6" s="382"/>
      <c r="BI6" s="382"/>
      <c r="BJ6" s="382"/>
      <c r="BK6" s="382"/>
      <c r="BL6" s="382"/>
      <c r="BM6" s="382"/>
      <c r="BN6" s="382"/>
      <c r="BO6" s="382"/>
      <c r="BP6" s="382"/>
      <c r="BQ6" s="382"/>
      <c r="BR6" s="382"/>
      <c r="BS6" s="382"/>
      <c r="BT6" s="382"/>
      <c r="BU6" s="382"/>
      <c r="BV6" s="382"/>
      <c r="BW6" s="382"/>
      <c r="BX6" s="382"/>
      <c r="BY6" s="382"/>
      <c r="BZ6" s="382"/>
      <c r="CA6" s="382"/>
      <c r="CB6" s="382"/>
      <c r="CC6" s="382"/>
      <c r="CD6" s="382"/>
      <c r="CE6" s="382"/>
      <c r="CF6" s="382"/>
    </row>
    <row r="7" spans="1:84" ht="15" customHeight="1" thickBot="1" x14ac:dyDescent="0.2">
      <c r="A7" s="1"/>
      <c r="B7" s="720" t="s">
        <v>420</v>
      </c>
      <c r="C7" s="720"/>
      <c r="D7" s="720"/>
      <c r="E7" s="720"/>
      <c r="F7" s="720"/>
      <c r="G7" s="720"/>
      <c r="H7" s="720"/>
      <c r="I7" s="720"/>
      <c r="J7" s="720"/>
      <c r="K7" s="720"/>
      <c r="L7" s="720"/>
      <c r="M7" s="720"/>
      <c r="N7" s="720"/>
      <c r="O7" s="720"/>
      <c r="P7" s="720"/>
      <c r="Q7" s="720"/>
      <c r="R7" s="720"/>
      <c r="S7" s="720"/>
      <c r="T7" s="720"/>
      <c r="U7" s="720"/>
      <c r="V7" s="720"/>
      <c r="W7" s="720"/>
      <c r="X7" s="720"/>
      <c r="Y7" s="720"/>
      <c r="Z7" s="720"/>
      <c r="AA7" s="720"/>
      <c r="AB7" s="720"/>
      <c r="AC7" s="720"/>
      <c r="AD7" s="720"/>
      <c r="AE7" s="720"/>
      <c r="AF7" s="720"/>
      <c r="AG7" s="720"/>
      <c r="AH7" s="720"/>
      <c r="AI7" s="720"/>
      <c r="AJ7" s="1"/>
      <c r="AK7" s="75"/>
      <c r="AL7" s="75"/>
      <c r="AM7" s="75"/>
      <c r="AN7" s="75"/>
      <c r="AO7" s="75"/>
      <c r="AP7" s="629" t="b">
        <v>0</v>
      </c>
      <c r="AQ7" s="32" t="s">
        <v>526</v>
      </c>
      <c r="AR7" s="32"/>
      <c r="AS7" s="32"/>
      <c r="AT7" s="32"/>
      <c r="AU7" s="55"/>
      <c r="AV7" s="55"/>
      <c r="AW7" s="382"/>
      <c r="AX7" s="721" t="s">
        <v>420</v>
      </c>
      <c r="AY7" s="721"/>
      <c r="AZ7" s="721"/>
      <c r="BA7" s="721"/>
      <c r="BB7" s="721"/>
      <c r="BC7" s="721"/>
      <c r="BD7" s="721"/>
      <c r="BE7" s="721"/>
      <c r="BF7" s="721"/>
      <c r="BG7" s="721"/>
      <c r="BH7" s="721"/>
      <c r="BI7" s="721"/>
      <c r="BJ7" s="721"/>
      <c r="BK7" s="721"/>
      <c r="BL7" s="721"/>
      <c r="BM7" s="721"/>
      <c r="BN7" s="721"/>
      <c r="BO7" s="721"/>
      <c r="BP7" s="721"/>
      <c r="BQ7" s="721"/>
      <c r="BR7" s="721"/>
      <c r="BS7" s="721"/>
      <c r="BT7" s="721"/>
      <c r="BU7" s="721"/>
      <c r="BV7" s="721"/>
      <c r="BW7" s="721"/>
      <c r="BX7" s="721"/>
      <c r="BY7" s="721"/>
      <c r="BZ7" s="721"/>
      <c r="CA7" s="721"/>
      <c r="CB7" s="721"/>
      <c r="CC7" s="721"/>
      <c r="CD7" s="721"/>
      <c r="CE7" s="721"/>
      <c r="CF7" s="382"/>
    </row>
    <row r="8" spans="1:84" s="79" customFormat="1" ht="7.5" customHeight="1" thickBot="1" x14ac:dyDescent="0.2">
      <c r="A8" s="139"/>
      <c r="B8" s="722" t="s">
        <v>511</v>
      </c>
      <c r="C8" s="722"/>
      <c r="D8" s="722"/>
      <c r="E8" s="722"/>
      <c r="F8" s="722"/>
      <c r="G8" s="722"/>
      <c r="H8" s="722"/>
      <c r="I8" s="722"/>
      <c r="J8" s="722"/>
      <c r="K8" s="722"/>
      <c r="L8" s="722"/>
      <c r="M8" s="722"/>
      <c r="N8" s="722"/>
      <c r="O8" s="722"/>
      <c r="P8" s="722"/>
      <c r="Q8" s="722"/>
      <c r="R8" s="722"/>
      <c r="S8" s="722"/>
      <c r="T8" s="722"/>
      <c r="U8" s="722"/>
      <c r="V8" s="722"/>
      <c r="W8" s="722"/>
      <c r="X8" s="722"/>
      <c r="Y8" s="722"/>
      <c r="Z8" s="722"/>
      <c r="AA8" s="722"/>
      <c r="AB8" s="722"/>
      <c r="AC8" s="722"/>
      <c r="AD8" s="722"/>
      <c r="AE8" s="722"/>
      <c r="AF8" s="722"/>
      <c r="AG8" s="722"/>
      <c r="AH8" s="722"/>
      <c r="AI8" s="722"/>
      <c r="AJ8" s="139"/>
      <c r="AK8" s="77"/>
      <c r="AL8" s="77"/>
      <c r="AM8" s="77"/>
      <c r="AN8" s="77"/>
      <c r="AO8" s="77"/>
      <c r="AP8" s="78"/>
      <c r="AQ8" s="32"/>
      <c r="AR8" s="78"/>
      <c r="AS8" s="78"/>
      <c r="AT8" s="78"/>
      <c r="AU8" s="57"/>
      <c r="AV8" s="57"/>
      <c r="AW8" s="522"/>
      <c r="AX8" s="723" t="s">
        <v>511</v>
      </c>
      <c r="AY8" s="723"/>
      <c r="AZ8" s="723"/>
      <c r="BA8" s="723"/>
      <c r="BB8" s="723"/>
      <c r="BC8" s="723"/>
      <c r="BD8" s="723"/>
      <c r="BE8" s="723"/>
      <c r="BF8" s="723"/>
      <c r="BG8" s="723"/>
      <c r="BH8" s="723"/>
      <c r="BI8" s="723"/>
      <c r="BJ8" s="723"/>
      <c r="BK8" s="723"/>
      <c r="BL8" s="723"/>
      <c r="BM8" s="723"/>
      <c r="BN8" s="723"/>
      <c r="BO8" s="723"/>
      <c r="BP8" s="723"/>
      <c r="BQ8" s="723"/>
      <c r="BR8" s="723"/>
      <c r="BS8" s="723"/>
      <c r="BT8" s="723"/>
      <c r="BU8" s="723"/>
      <c r="BV8" s="723"/>
      <c r="BW8" s="723"/>
      <c r="BX8" s="723"/>
      <c r="BY8" s="723"/>
      <c r="BZ8" s="723"/>
      <c r="CA8" s="723"/>
      <c r="CB8" s="723"/>
      <c r="CC8" s="723"/>
      <c r="CD8" s="723"/>
      <c r="CE8" s="723"/>
      <c r="CF8" s="522"/>
    </row>
    <row r="9" spans="1:84" ht="13.5" customHeight="1" thickBot="1" x14ac:dyDescent="0.2">
      <c r="A9" s="139"/>
      <c r="B9" s="722"/>
      <c r="C9" s="722"/>
      <c r="D9" s="722"/>
      <c r="E9" s="722"/>
      <c r="F9" s="722"/>
      <c r="G9" s="722"/>
      <c r="H9" s="722"/>
      <c r="I9" s="722"/>
      <c r="J9" s="722"/>
      <c r="K9" s="722"/>
      <c r="L9" s="722"/>
      <c r="M9" s="722"/>
      <c r="N9" s="722"/>
      <c r="O9" s="722"/>
      <c r="P9" s="722"/>
      <c r="Q9" s="722"/>
      <c r="R9" s="722"/>
      <c r="S9" s="722"/>
      <c r="T9" s="722"/>
      <c r="U9" s="722"/>
      <c r="V9" s="722"/>
      <c r="W9" s="722"/>
      <c r="X9" s="722"/>
      <c r="Y9" s="722"/>
      <c r="Z9" s="722"/>
      <c r="AA9" s="722"/>
      <c r="AB9" s="722"/>
      <c r="AC9" s="722"/>
      <c r="AD9" s="722"/>
      <c r="AE9" s="722"/>
      <c r="AF9" s="722"/>
      <c r="AG9" s="722"/>
      <c r="AH9" s="722"/>
      <c r="AI9" s="722"/>
      <c r="AJ9" s="139"/>
      <c r="AK9" s="75"/>
      <c r="AL9" s="75"/>
      <c r="AM9" s="75"/>
      <c r="AN9" s="75"/>
      <c r="AO9" s="75"/>
      <c r="AP9" s="629" t="b">
        <v>0</v>
      </c>
      <c r="AQ9" s="32" t="s">
        <v>527</v>
      </c>
      <c r="AR9" s="32"/>
      <c r="AS9" s="32"/>
      <c r="AT9" s="32"/>
      <c r="AU9" s="55"/>
      <c r="AV9" s="55"/>
      <c r="AW9" s="522"/>
      <c r="AX9" s="723"/>
      <c r="AY9" s="723"/>
      <c r="AZ9" s="723"/>
      <c r="BA9" s="723"/>
      <c r="BB9" s="723"/>
      <c r="BC9" s="723"/>
      <c r="BD9" s="723"/>
      <c r="BE9" s="723"/>
      <c r="BF9" s="723"/>
      <c r="BG9" s="723"/>
      <c r="BH9" s="723"/>
      <c r="BI9" s="723"/>
      <c r="BJ9" s="723"/>
      <c r="BK9" s="723"/>
      <c r="BL9" s="723"/>
      <c r="BM9" s="723"/>
      <c r="BN9" s="723"/>
      <c r="BO9" s="723"/>
      <c r="BP9" s="723"/>
      <c r="BQ9" s="723"/>
      <c r="BR9" s="723"/>
      <c r="BS9" s="723"/>
      <c r="BT9" s="723"/>
      <c r="BU9" s="723"/>
      <c r="BV9" s="723"/>
      <c r="BW9" s="723"/>
      <c r="BX9" s="723"/>
      <c r="BY9" s="723"/>
      <c r="BZ9" s="723"/>
      <c r="CA9" s="723"/>
      <c r="CB9" s="723"/>
      <c r="CC9" s="723"/>
      <c r="CD9" s="723"/>
      <c r="CE9" s="723"/>
      <c r="CF9" s="522"/>
    </row>
    <row r="10" spans="1:84" ht="10.5" customHeight="1" thickBot="1" x14ac:dyDescent="0.2">
      <c r="A10" s="1"/>
      <c r="B10" s="630" t="s">
        <v>528</v>
      </c>
      <c r="C10" s="621"/>
      <c r="D10" s="621"/>
      <c r="E10" s="621"/>
      <c r="F10" s="621"/>
      <c r="G10" s="621"/>
      <c r="H10" s="631"/>
      <c r="I10" s="631"/>
      <c r="J10" s="631"/>
      <c r="K10" s="631"/>
      <c r="L10" s="631"/>
      <c r="M10" s="631"/>
      <c r="N10" s="631"/>
      <c r="O10" s="631"/>
      <c r="P10" s="631"/>
      <c r="Q10" s="631"/>
      <c r="R10" s="631"/>
      <c r="S10" s="631"/>
      <c r="T10" s="631"/>
      <c r="U10" s="631"/>
      <c r="V10" s="631"/>
      <c r="W10" s="631"/>
      <c r="X10" s="632"/>
      <c r="Y10" s="632"/>
      <c r="Z10" s="632"/>
      <c r="AA10" s="632"/>
      <c r="AB10" s="632"/>
      <c r="AC10" s="632"/>
      <c r="AD10" s="632"/>
      <c r="AE10" s="632"/>
      <c r="AF10" s="632"/>
      <c r="AG10" s="632"/>
      <c r="AH10" s="632"/>
      <c r="AI10" s="632"/>
      <c r="AJ10" s="621"/>
      <c r="AK10" s="75"/>
      <c r="AL10" s="75"/>
      <c r="AM10" s="75"/>
      <c r="AN10" s="75"/>
      <c r="AO10" s="75"/>
      <c r="AP10" s="32"/>
      <c r="AQ10" s="32"/>
      <c r="AR10" s="32"/>
      <c r="AS10" s="32"/>
      <c r="AT10" s="32"/>
      <c r="AU10" s="55"/>
      <c r="AV10" s="55"/>
      <c r="AW10" s="382"/>
      <c r="AX10" s="633" t="s">
        <v>528</v>
      </c>
      <c r="AY10" s="622"/>
      <c r="AZ10" s="622"/>
      <c r="BA10" s="622"/>
      <c r="BB10" s="622"/>
      <c r="BC10" s="622"/>
      <c r="BD10" s="634"/>
      <c r="BE10" s="634"/>
      <c r="BF10" s="634"/>
      <c r="BG10" s="634"/>
      <c r="BH10" s="634"/>
      <c r="BI10" s="634"/>
      <c r="BJ10" s="634"/>
      <c r="BK10" s="634"/>
      <c r="BL10" s="634"/>
      <c r="BM10" s="634"/>
      <c r="BN10" s="634"/>
      <c r="BO10" s="634"/>
      <c r="BP10" s="634"/>
      <c r="BQ10" s="634"/>
      <c r="BR10" s="634"/>
      <c r="BS10" s="634"/>
      <c r="BT10" s="635"/>
      <c r="BU10" s="635"/>
      <c r="BV10" s="635"/>
      <c r="BW10" s="635"/>
      <c r="BX10" s="635"/>
      <c r="BY10" s="635"/>
      <c r="BZ10" s="635"/>
      <c r="CA10" s="635"/>
      <c r="CB10" s="635"/>
      <c r="CC10" s="635"/>
      <c r="CD10" s="635"/>
      <c r="CE10" s="635"/>
      <c r="CF10" s="622"/>
    </row>
    <row r="11" spans="1:84" ht="20.25" customHeight="1" thickBot="1" x14ac:dyDescent="0.2">
      <c r="A11" s="1"/>
      <c r="B11" s="636"/>
      <c r="C11" s="637"/>
      <c r="D11" s="638" t="s">
        <v>529</v>
      </c>
      <c r="E11" s="637"/>
      <c r="F11" s="637"/>
      <c r="G11" s="637"/>
      <c r="H11" s="637"/>
      <c r="I11" s="637"/>
      <c r="J11" s="637"/>
      <c r="K11" s="637"/>
      <c r="L11" s="637"/>
      <c r="M11" s="637"/>
      <c r="N11" s="637"/>
      <c r="O11" s="637"/>
      <c r="P11" s="637"/>
      <c r="Q11" s="637"/>
      <c r="R11" s="637"/>
      <c r="S11" s="637"/>
      <c r="T11" s="637"/>
      <c r="U11" s="637"/>
      <c r="V11" s="637"/>
      <c r="W11" s="637"/>
      <c r="X11" s="637"/>
      <c r="Y11" s="637"/>
      <c r="Z11" s="637"/>
      <c r="AA11" s="637"/>
      <c r="AB11" s="637"/>
      <c r="AC11" s="637"/>
      <c r="AD11" s="637"/>
      <c r="AE11" s="637"/>
      <c r="AF11" s="637"/>
      <c r="AG11" s="637"/>
      <c r="AH11" s="637"/>
      <c r="AI11" s="639"/>
      <c r="AJ11" s="621"/>
      <c r="AK11" s="75"/>
      <c r="AL11" s="75"/>
      <c r="AM11" s="75"/>
      <c r="AN11" s="75"/>
      <c r="AO11" s="75"/>
      <c r="AP11" s="629" t="b">
        <v>0</v>
      </c>
      <c r="AQ11" s="640" t="s">
        <v>530</v>
      </c>
      <c r="AR11" s="32"/>
      <c r="AS11" s="32"/>
      <c r="AT11" s="32"/>
      <c r="AU11" s="55"/>
      <c r="AV11" s="55"/>
      <c r="AW11" s="382"/>
      <c r="AX11" s="641"/>
      <c r="AY11" s="642"/>
      <c r="AZ11" s="643" t="s">
        <v>529</v>
      </c>
      <c r="BA11" s="642"/>
      <c r="BB11" s="642"/>
      <c r="BC11" s="642"/>
      <c r="BD11" s="642"/>
      <c r="BE11" s="642"/>
      <c r="BF11" s="642"/>
      <c r="BG11" s="642"/>
      <c r="BH11" s="642"/>
      <c r="BI11" s="642"/>
      <c r="BJ11" s="642"/>
      <c r="BK11" s="642"/>
      <c r="BL11" s="642"/>
      <c r="BM11" s="642"/>
      <c r="BN11" s="642"/>
      <c r="BO11" s="642"/>
      <c r="BP11" s="642"/>
      <c r="BQ11" s="642"/>
      <c r="BR11" s="642"/>
      <c r="BS11" s="642"/>
      <c r="BT11" s="642"/>
      <c r="BU11" s="642"/>
      <c r="BV11" s="642"/>
      <c r="BW11" s="642"/>
      <c r="BX11" s="642"/>
      <c r="BY11" s="642"/>
      <c r="BZ11" s="642"/>
      <c r="CA11" s="642"/>
      <c r="CB11" s="642"/>
      <c r="CC11" s="642"/>
      <c r="CD11" s="642"/>
      <c r="CE11" s="644"/>
      <c r="CF11" s="622"/>
    </row>
    <row r="12" spans="1:84" ht="20.25" customHeight="1" x14ac:dyDescent="0.15">
      <c r="A12" s="1"/>
      <c r="B12" s="711"/>
      <c r="C12" s="712"/>
      <c r="D12" s="645" t="s">
        <v>531</v>
      </c>
      <c r="E12" s="646"/>
      <c r="F12" s="646"/>
      <c r="G12" s="646"/>
      <c r="H12" s="646"/>
      <c r="I12" s="646"/>
      <c r="J12" s="646"/>
      <c r="K12" s="646"/>
      <c r="L12" s="646"/>
      <c r="M12" s="646"/>
      <c r="N12" s="646"/>
      <c r="O12" s="646"/>
      <c r="P12" s="646"/>
      <c r="Q12" s="646"/>
      <c r="R12" s="646"/>
      <c r="S12" s="646"/>
      <c r="T12" s="646"/>
      <c r="U12" s="646"/>
      <c r="V12" s="646"/>
      <c r="W12" s="646"/>
      <c r="X12" s="646"/>
      <c r="Y12" s="646"/>
      <c r="Z12" s="646"/>
      <c r="AA12" s="646"/>
      <c r="AB12" s="646"/>
      <c r="AC12" s="646"/>
      <c r="AD12" s="646"/>
      <c r="AE12" s="646"/>
      <c r="AF12" s="646"/>
      <c r="AG12" s="646"/>
      <c r="AH12" s="646"/>
      <c r="AI12" s="647"/>
      <c r="AJ12" s="621"/>
      <c r="AK12" s="75"/>
      <c r="AL12" s="75"/>
      <c r="AM12" s="75"/>
      <c r="AN12" s="75"/>
      <c r="AO12" s="75"/>
      <c r="AP12" s="32"/>
      <c r="AQ12" s="32"/>
      <c r="AR12" s="32"/>
      <c r="AS12" s="32"/>
      <c r="AT12" s="32"/>
      <c r="AU12" s="55"/>
      <c r="AV12" s="55"/>
      <c r="AW12" s="382"/>
      <c r="AX12" s="713"/>
      <c r="AY12" s="714"/>
      <c r="AZ12" s="648" t="s">
        <v>531</v>
      </c>
      <c r="BA12" s="649"/>
      <c r="BB12" s="649"/>
      <c r="BC12" s="649"/>
      <c r="BD12" s="649"/>
      <c r="BE12" s="649"/>
      <c r="BF12" s="649"/>
      <c r="BG12" s="649"/>
      <c r="BH12" s="649"/>
      <c r="BI12" s="649"/>
      <c r="BJ12" s="649"/>
      <c r="BK12" s="649"/>
      <c r="BL12" s="649"/>
      <c r="BM12" s="649"/>
      <c r="BN12" s="649"/>
      <c r="BO12" s="649"/>
      <c r="BP12" s="649"/>
      <c r="BQ12" s="649"/>
      <c r="BR12" s="649"/>
      <c r="BS12" s="649"/>
      <c r="BT12" s="649"/>
      <c r="BU12" s="649"/>
      <c r="BV12" s="649"/>
      <c r="BW12" s="649"/>
      <c r="BX12" s="649"/>
      <c r="BY12" s="649"/>
      <c r="BZ12" s="649"/>
      <c r="CA12" s="649"/>
      <c r="CB12" s="649"/>
      <c r="CC12" s="649"/>
      <c r="CD12" s="649"/>
      <c r="CE12" s="650"/>
      <c r="CF12" s="622"/>
    </row>
    <row r="13" spans="1:84" ht="13.5" hidden="1" customHeight="1" x14ac:dyDescent="0.15">
      <c r="A13" s="1"/>
      <c r="B13" s="651"/>
      <c r="C13" s="652"/>
      <c r="D13" s="653"/>
      <c r="E13" s="127" t="s">
        <v>532</v>
      </c>
      <c r="F13" s="652"/>
      <c r="G13" s="652"/>
      <c r="H13" s="652"/>
      <c r="I13" s="652"/>
      <c r="J13" s="652"/>
      <c r="K13" s="652"/>
      <c r="L13" s="652"/>
      <c r="M13" s="652"/>
      <c r="N13" s="652"/>
      <c r="O13" s="652"/>
      <c r="P13" s="652"/>
      <c r="Q13" s="652"/>
      <c r="R13" s="652"/>
      <c r="S13" s="652"/>
      <c r="T13" s="652"/>
      <c r="U13" s="652"/>
      <c r="V13" s="652"/>
      <c r="W13" s="652"/>
      <c r="X13" s="652"/>
      <c r="Y13" s="652"/>
      <c r="Z13" s="652"/>
      <c r="AA13" s="652"/>
      <c r="AB13" s="652"/>
      <c r="AC13" s="652"/>
      <c r="AD13" s="652"/>
      <c r="AE13" s="652"/>
      <c r="AF13" s="652"/>
      <c r="AG13" s="652"/>
      <c r="AH13" s="652"/>
      <c r="AI13" s="654"/>
      <c r="AJ13" s="621"/>
      <c r="AK13" s="75"/>
      <c r="AL13" s="75"/>
      <c r="AM13" s="75"/>
      <c r="AN13" s="75"/>
      <c r="AO13" s="75"/>
      <c r="AP13" s="32"/>
      <c r="AQ13" s="32"/>
      <c r="AR13" s="32"/>
      <c r="AS13" s="32"/>
      <c r="AT13" s="32"/>
      <c r="AU13" s="55"/>
      <c r="AV13" s="55" t="s">
        <v>123</v>
      </c>
      <c r="AW13" s="382"/>
      <c r="AX13" s="655"/>
      <c r="AY13" s="656"/>
      <c r="AZ13" s="657"/>
      <c r="BA13" s="523" t="s">
        <v>532</v>
      </c>
      <c r="BB13" s="656"/>
      <c r="BC13" s="656"/>
      <c r="BD13" s="656"/>
      <c r="BE13" s="656"/>
      <c r="BF13" s="656"/>
      <c r="BG13" s="656"/>
      <c r="BH13" s="656"/>
      <c r="BI13" s="656"/>
      <c r="BJ13" s="656"/>
      <c r="BK13" s="656"/>
      <c r="BL13" s="656"/>
      <c r="BM13" s="656"/>
      <c r="BN13" s="656"/>
      <c r="BO13" s="656"/>
      <c r="BP13" s="656"/>
      <c r="BQ13" s="656"/>
      <c r="BR13" s="656"/>
      <c r="BS13" s="656"/>
      <c r="BT13" s="656"/>
      <c r="BU13" s="656"/>
      <c r="BV13" s="656"/>
      <c r="BW13" s="656"/>
      <c r="BX13" s="656"/>
      <c r="BY13" s="656"/>
      <c r="BZ13" s="656"/>
      <c r="CA13" s="656"/>
      <c r="CB13" s="656"/>
      <c r="CC13" s="656"/>
      <c r="CD13" s="656"/>
      <c r="CE13" s="658"/>
      <c r="CF13" s="622"/>
    </row>
    <row r="14" spans="1:84" ht="13.5" hidden="1" customHeight="1" x14ac:dyDescent="0.15">
      <c r="A14" s="1"/>
      <c r="B14" s="659"/>
      <c r="C14" s="646"/>
      <c r="D14" s="646"/>
      <c r="E14" s="660" t="s">
        <v>533</v>
      </c>
      <c r="F14" s="661"/>
      <c r="G14" s="646"/>
      <c r="H14" s="646"/>
      <c r="I14" s="646"/>
      <c r="J14" s="646"/>
      <c r="K14" s="646"/>
      <c r="L14" s="646"/>
      <c r="M14" s="646"/>
      <c r="N14" s="646"/>
      <c r="O14" s="646"/>
      <c r="P14" s="646"/>
      <c r="Q14" s="646"/>
      <c r="R14" s="646"/>
      <c r="S14" s="646"/>
      <c r="T14" s="646"/>
      <c r="U14" s="646"/>
      <c r="V14" s="646"/>
      <c r="W14" s="646"/>
      <c r="X14" s="646"/>
      <c r="Y14" s="646"/>
      <c r="Z14" s="646"/>
      <c r="AA14" s="646"/>
      <c r="AB14" s="646"/>
      <c r="AC14" s="646"/>
      <c r="AD14" s="646"/>
      <c r="AE14" s="646"/>
      <c r="AF14" s="646"/>
      <c r="AG14" s="646"/>
      <c r="AH14" s="646"/>
      <c r="AI14" s="647"/>
      <c r="AJ14" s="621"/>
      <c r="AK14" s="75"/>
      <c r="AL14" s="75"/>
      <c r="AM14" s="75"/>
      <c r="AN14" s="75"/>
      <c r="AO14" s="75"/>
      <c r="AP14" s="32"/>
      <c r="AQ14" s="32"/>
      <c r="AR14" s="32"/>
      <c r="AS14" s="32"/>
      <c r="AT14" s="32"/>
      <c r="AU14" s="55"/>
      <c r="AV14" s="55" t="s">
        <v>134</v>
      </c>
      <c r="AW14" s="382"/>
      <c r="AX14" s="662"/>
      <c r="AY14" s="649"/>
      <c r="AZ14" s="649"/>
      <c r="BA14" s="663" t="s">
        <v>533</v>
      </c>
      <c r="BB14" s="664"/>
      <c r="BC14" s="649"/>
      <c r="BD14" s="649"/>
      <c r="BE14" s="649"/>
      <c r="BF14" s="649"/>
      <c r="BG14" s="649"/>
      <c r="BH14" s="649"/>
      <c r="BI14" s="649"/>
      <c r="BJ14" s="649"/>
      <c r="BK14" s="649"/>
      <c r="BL14" s="649"/>
      <c r="BM14" s="649"/>
      <c r="BN14" s="649"/>
      <c r="BO14" s="649"/>
      <c r="BP14" s="649"/>
      <c r="BQ14" s="649"/>
      <c r="BR14" s="649"/>
      <c r="BS14" s="649"/>
      <c r="BT14" s="649"/>
      <c r="BU14" s="649"/>
      <c r="BV14" s="649"/>
      <c r="BW14" s="649"/>
      <c r="BX14" s="649"/>
      <c r="BY14" s="649"/>
      <c r="BZ14" s="649"/>
      <c r="CA14" s="649"/>
      <c r="CB14" s="649"/>
      <c r="CC14" s="649"/>
      <c r="CD14" s="649"/>
      <c r="CE14" s="650"/>
      <c r="CF14" s="622"/>
    </row>
    <row r="15" spans="1:84" ht="13.5" hidden="1" customHeight="1" x14ac:dyDescent="0.15">
      <c r="A15" s="1"/>
      <c r="B15" s="659"/>
      <c r="C15" s="646"/>
      <c r="D15" s="646"/>
      <c r="E15" s="660" t="s">
        <v>534</v>
      </c>
      <c r="F15" s="661"/>
      <c r="G15" s="646"/>
      <c r="H15" s="646"/>
      <c r="I15" s="646"/>
      <c r="J15" s="646"/>
      <c r="K15" s="646"/>
      <c r="L15" s="646"/>
      <c r="M15" s="646"/>
      <c r="N15" s="646"/>
      <c r="O15" s="646"/>
      <c r="P15" s="646"/>
      <c r="Q15" s="646"/>
      <c r="R15" s="646"/>
      <c r="S15" s="646"/>
      <c r="T15" s="646"/>
      <c r="U15" s="646"/>
      <c r="V15" s="646"/>
      <c r="W15" s="646"/>
      <c r="X15" s="646"/>
      <c r="Y15" s="646"/>
      <c r="Z15" s="646"/>
      <c r="AA15" s="646"/>
      <c r="AB15" s="646"/>
      <c r="AC15" s="646"/>
      <c r="AD15" s="646"/>
      <c r="AE15" s="646"/>
      <c r="AF15" s="646"/>
      <c r="AG15" s="646"/>
      <c r="AH15" s="646"/>
      <c r="AI15" s="647"/>
      <c r="AJ15" s="621"/>
      <c r="AK15" s="75"/>
      <c r="AL15" s="75"/>
      <c r="AM15" s="75"/>
      <c r="AN15" s="75"/>
      <c r="AO15" s="75"/>
      <c r="AP15" s="32"/>
      <c r="AQ15" s="32"/>
      <c r="AR15" s="32"/>
      <c r="AS15" s="32"/>
      <c r="AT15" s="32"/>
      <c r="AU15" s="55"/>
      <c r="AV15" s="55" t="s">
        <v>135</v>
      </c>
      <c r="AW15" s="382"/>
      <c r="AX15" s="662"/>
      <c r="AY15" s="649"/>
      <c r="AZ15" s="649"/>
      <c r="BA15" s="663" t="s">
        <v>534</v>
      </c>
      <c r="BB15" s="664"/>
      <c r="BC15" s="649"/>
      <c r="BD15" s="649"/>
      <c r="BE15" s="649"/>
      <c r="BF15" s="649"/>
      <c r="BG15" s="649"/>
      <c r="BH15" s="649"/>
      <c r="BI15" s="649"/>
      <c r="BJ15" s="649"/>
      <c r="BK15" s="649"/>
      <c r="BL15" s="649"/>
      <c r="BM15" s="649"/>
      <c r="BN15" s="649"/>
      <c r="BO15" s="649"/>
      <c r="BP15" s="649"/>
      <c r="BQ15" s="649"/>
      <c r="BR15" s="649"/>
      <c r="BS15" s="649"/>
      <c r="BT15" s="649"/>
      <c r="BU15" s="649"/>
      <c r="BV15" s="649"/>
      <c r="BW15" s="649"/>
      <c r="BX15" s="649"/>
      <c r="BY15" s="649"/>
      <c r="BZ15" s="649"/>
      <c r="CA15" s="649"/>
      <c r="CB15" s="649"/>
      <c r="CC15" s="649"/>
      <c r="CD15" s="649"/>
      <c r="CE15" s="650"/>
      <c r="CF15" s="622"/>
    </row>
    <row r="16" spans="1:84" ht="20.25" hidden="1" customHeight="1" x14ac:dyDescent="0.15">
      <c r="A16" s="1"/>
      <c r="B16" s="659"/>
      <c r="C16" s="646"/>
      <c r="D16" s="646"/>
      <c r="E16" s="660" t="s">
        <v>535</v>
      </c>
      <c r="F16" s="661"/>
      <c r="G16" s="646"/>
      <c r="H16" s="646"/>
      <c r="I16" s="646"/>
      <c r="J16" s="646"/>
      <c r="K16" s="646"/>
      <c r="L16" s="646"/>
      <c r="M16" s="646"/>
      <c r="N16" s="646"/>
      <c r="O16" s="646"/>
      <c r="P16" s="646"/>
      <c r="Q16" s="646"/>
      <c r="R16" s="646"/>
      <c r="S16" s="646"/>
      <c r="T16" s="646"/>
      <c r="U16" s="646"/>
      <c r="V16" s="646"/>
      <c r="W16" s="646"/>
      <c r="X16" s="646"/>
      <c r="Y16" s="646"/>
      <c r="Z16" s="646"/>
      <c r="AA16" s="646"/>
      <c r="AB16" s="646"/>
      <c r="AC16" s="646"/>
      <c r="AD16" s="646"/>
      <c r="AE16" s="646"/>
      <c r="AF16" s="646"/>
      <c r="AG16" s="646"/>
      <c r="AH16" s="646"/>
      <c r="AI16" s="647"/>
      <c r="AJ16" s="621"/>
      <c r="AK16" s="75"/>
      <c r="AL16" s="75"/>
      <c r="AM16" s="75"/>
      <c r="AN16" s="75"/>
      <c r="AO16" s="75"/>
      <c r="AP16" s="32"/>
      <c r="AQ16" s="32"/>
      <c r="AR16" s="32"/>
      <c r="AS16" s="32"/>
      <c r="AT16" s="32"/>
      <c r="AU16" s="55"/>
      <c r="AV16" s="55"/>
      <c r="AW16" s="382"/>
      <c r="AX16" s="662"/>
      <c r="AY16" s="649"/>
      <c r="AZ16" s="649"/>
      <c r="BA16" s="663" t="s">
        <v>535</v>
      </c>
      <c r="BB16" s="664"/>
      <c r="BC16" s="649"/>
      <c r="BD16" s="649"/>
      <c r="BE16" s="649"/>
      <c r="BF16" s="649"/>
      <c r="BG16" s="649"/>
      <c r="BH16" s="649"/>
      <c r="BI16" s="649"/>
      <c r="BJ16" s="649"/>
      <c r="BK16" s="649"/>
      <c r="BL16" s="649"/>
      <c r="BM16" s="649"/>
      <c r="BN16" s="649"/>
      <c r="BO16" s="649"/>
      <c r="BP16" s="649"/>
      <c r="BQ16" s="649"/>
      <c r="BR16" s="649"/>
      <c r="BS16" s="649"/>
      <c r="BT16" s="649"/>
      <c r="BU16" s="649"/>
      <c r="BV16" s="649"/>
      <c r="BW16" s="649"/>
      <c r="BX16" s="649"/>
      <c r="BY16" s="649"/>
      <c r="BZ16" s="649"/>
      <c r="CA16" s="649"/>
      <c r="CB16" s="649"/>
      <c r="CC16" s="649"/>
      <c r="CD16" s="649"/>
      <c r="CE16" s="650"/>
      <c r="CF16" s="622"/>
    </row>
    <row r="17" spans="1:84" ht="15" customHeight="1" x14ac:dyDescent="0.15">
      <c r="A17" s="1"/>
      <c r="B17" s="711"/>
      <c r="C17" s="712"/>
      <c r="D17" s="645" t="s">
        <v>536</v>
      </c>
      <c r="E17" s="646"/>
      <c r="F17" s="646"/>
      <c r="G17" s="646"/>
      <c r="H17" s="646"/>
      <c r="I17" s="646"/>
      <c r="J17" s="646"/>
      <c r="K17" s="646"/>
      <c r="L17" s="646"/>
      <c r="M17" s="646"/>
      <c r="N17" s="646"/>
      <c r="O17" s="646"/>
      <c r="P17" s="646"/>
      <c r="Q17" s="646"/>
      <c r="R17" s="646"/>
      <c r="S17" s="646"/>
      <c r="T17" s="646"/>
      <c r="U17" s="646"/>
      <c r="V17" s="646"/>
      <c r="W17" s="646"/>
      <c r="X17" s="646"/>
      <c r="Y17" s="646"/>
      <c r="Z17" s="646"/>
      <c r="AA17" s="646"/>
      <c r="AB17" s="646"/>
      <c r="AC17" s="646"/>
      <c r="AD17" s="646"/>
      <c r="AE17" s="646"/>
      <c r="AF17" s="646"/>
      <c r="AG17" s="646"/>
      <c r="AH17" s="646"/>
      <c r="AI17" s="647"/>
      <c r="AJ17" s="621"/>
      <c r="AK17" s="75"/>
      <c r="AL17" s="75"/>
      <c r="AM17" s="75"/>
      <c r="AN17" s="75"/>
      <c r="AO17" s="75"/>
      <c r="AP17" s="32"/>
      <c r="AQ17" s="32"/>
      <c r="AR17" s="32"/>
      <c r="AS17" s="32"/>
      <c r="AT17" s="32"/>
      <c r="AU17" s="55"/>
      <c r="AV17" s="55"/>
      <c r="AW17" s="382"/>
      <c r="AX17" s="713"/>
      <c r="AY17" s="714"/>
      <c r="AZ17" s="648" t="s">
        <v>536</v>
      </c>
      <c r="BA17" s="649"/>
      <c r="BB17" s="649"/>
      <c r="BC17" s="649"/>
      <c r="BD17" s="649"/>
      <c r="BE17" s="649"/>
      <c r="BF17" s="649"/>
      <c r="BG17" s="649"/>
      <c r="BH17" s="649"/>
      <c r="BI17" s="649"/>
      <c r="BJ17" s="649"/>
      <c r="BK17" s="649"/>
      <c r="BL17" s="649"/>
      <c r="BM17" s="649"/>
      <c r="BN17" s="649"/>
      <c r="BO17" s="649"/>
      <c r="BP17" s="649"/>
      <c r="BQ17" s="649"/>
      <c r="BR17" s="649"/>
      <c r="BS17" s="649"/>
      <c r="BT17" s="649"/>
      <c r="BU17" s="649"/>
      <c r="BV17" s="649"/>
      <c r="BW17" s="649"/>
      <c r="BX17" s="649"/>
      <c r="BY17" s="649"/>
      <c r="BZ17" s="649"/>
      <c r="CA17" s="649"/>
      <c r="CB17" s="649"/>
      <c r="CC17" s="649"/>
      <c r="CD17" s="649"/>
      <c r="CE17" s="650"/>
      <c r="CF17" s="622"/>
    </row>
    <row r="18" spans="1:84" ht="18" customHeight="1" thickBot="1" x14ac:dyDescent="0.2">
      <c r="A18" s="3"/>
      <c r="B18" s="665"/>
      <c r="C18" s="666"/>
      <c r="D18" s="667" t="s">
        <v>537</v>
      </c>
      <c r="E18" s="668"/>
      <c r="F18" s="666"/>
      <c r="G18" s="666"/>
      <c r="H18" s="666"/>
      <c r="I18" s="666"/>
      <c r="J18" s="666"/>
      <c r="K18" s="666"/>
      <c r="L18" s="666"/>
      <c r="M18" s="666"/>
      <c r="N18" s="666"/>
      <c r="O18" s="666"/>
      <c r="P18" s="666"/>
      <c r="Q18" s="666"/>
      <c r="R18" s="666"/>
      <c r="S18" s="666"/>
      <c r="T18" s="666"/>
      <c r="U18" s="666"/>
      <c r="V18" s="666"/>
      <c r="W18" s="666"/>
      <c r="X18" s="666"/>
      <c r="Y18" s="666"/>
      <c r="Z18" s="666"/>
      <c r="AA18" s="666"/>
      <c r="AB18" s="666"/>
      <c r="AC18" s="666"/>
      <c r="AD18" s="666"/>
      <c r="AE18" s="666"/>
      <c r="AF18" s="666"/>
      <c r="AG18" s="666"/>
      <c r="AH18" s="666"/>
      <c r="AI18" s="669"/>
      <c r="AJ18" s="3"/>
      <c r="AK18" s="75"/>
      <c r="AL18" s="75"/>
      <c r="AM18" s="75"/>
      <c r="AN18" s="75"/>
      <c r="AO18" s="75"/>
      <c r="AP18" s="32"/>
      <c r="AQ18" s="32"/>
      <c r="AR18" s="32"/>
      <c r="AS18" s="32"/>
      <c r="AT18" s="32"/>
      <c r="AU18" s="55"/>
      <c r="AV18" s="55"/>
      <c r="AW18" s="382"/>
      <c r="AX18" s="670"/>
      <c r="AY18" s="671"/>
      <c r="AZ18" s="672" t="s">
        <v>537</v>
      </c>
      <c r="BA18" s="673"/>
      <c r="BB18" s="671"/>
      <c r="BC18" s="671"/>
      <c r="BD18" s="671"/>
      <c r="BE18" s="671"/>
      <c r="BF18" s="671"/>
      <c r="BG18" s="671"/>
      <c r="BH18" s="671"/>
      <c r="BI18" s="671"/>
      <c r="BJ18" s="671"/>
      <c r="BK18" s="671"/>
      <c r="BL18" s="671"/>
      <c r="BM18" s="671"/>
      <c r="BN18" s="671"/>
      <c r="BO18" s="671"/>
      <c r="BP18" s="671"/>
      <c r="BQ18" s="671"/>
      <c r="BR18" s="671"/>
      <c r="BS18" s="671"/>
      <c r="BT18" s="671"/>
      <c r="BU18" s="671"/>
      <c r="BV18" s="671"/>
      <c r="BW18" s="671"/>
      <c r="BX18" s="671"/>
      <c r="BY18" s="671"/>
      <c r="BZ18" s="671"/>
      <c r="CA18" s="671"/>
      <c r="CB18" s="671"/>
      <c r="CC18" s="671"/>
      <c r="CD18" s="671"/>
      <c r="CE18" s="674"/>
      <c r="CF18" s="382"/>
    </row>
    <row r="19" spans="1:84" ht="7.5" customHeight="1" thickBot="1" x14ac:dyDescent="0.2">
      <c r="A19" s="1"/>
      <c r="B19" s="61"/>
      <c r="C19" s="625"/>
      <c r="D19" s="80"/>
      <c r="E19" s="80"/>
      <c r="F19" s="80"/>
      <c r="G19" s="80"/>
      <c r="H19" s="80"/>
      <c r="I19" s="80"/>
      <c r="J19" s="80"/>
      <c r="K19" s="80"/>
      <c r="L19" s="80"/>
      <c r="M19" s="82"/>
      <c r="N19" s="82"/>
      <c r="O19" s="82"/>
      <c r="P19" s="82"/>
      <c r="Q19" s="82"/>
      <c r="R19" s="82"/>
      <c r="S19" s="82"/>
      <c r="T19" s="82"/>
      <c r="U19" s="82"/>
      <c r="V19" s="82"/>
      <c r="W19" s="82"/>
      <c r="X19" s="82"/>
      <c r="Y19" s="82"/>
      <c r="Z19" s="82"/>
      <c r="AA19" s="82"/>
      <c r="AB19" s="80"/>
      <c r="AC19" s="80"/>
      <c r="AD19" s="80"/>
      <c r="AE19" s="80"/>
      <c r="AF19" s="80"/>
      <c r="AG19" s="80"/>
      <c r="AH19" s="80"/>
      <c r="AI19" s="81"/>
      <c r="AJ19" s="3"/>
      <c r="AK19" s="75"/>
      <c r="AL19" s="75"/>
      <c r="AM19" s="75"/>
      <c r="AN19" s="75"/>
      <c r="AO19" s="75" t="b">
        <v>0</v>
      </c>
      <c r="AP19" s="629" t="b">
        <v>0</v>
      </c>
      <c r="AQ19" s="32" t="s">
        <v>538</v>
      </c>
      <c r="AR19" s="32"/>
      <c r="AS19" s="32"/>
      <c r="AT19" s="32"/>
      <c r="AU19" s="55"/>
      <c r="AV19" s="55"/>
      <c r="AW19" s="382"/>
      <c r="AX19" s="524"/>
      <c r="AY19" s="626"/>
      <c r="AZ19" s="526"/>
      <c r="BA19" s="526"/>
      <c r="BB19" s="526"/>
      <c r="BC19" s="526"/>
      <c r="BD19" s="526"/>
      <c r="BE19" s="526"/>
      <c r="BF19" s="526"/>
      <c r="BG19" s="526"/>
      <c r="BH19" s="526"/>
      <c r="BI19" s="527"/>
      <c r="BJ19" s="527"/>
      <c r="BK19" s="527"/>
      <c r="BL19" s="527"/>
      <c r="BM19" s="527"/>
      <c r="BN19" s="527"/>
      <c r="BO19" s="527"/>
      <c r="BP19" s="527"/>
      <c r="BQ19" s="527"/>
      <c r="BR19" s="527"/>
      <c r="BS19" s="527"/>
      <c r="BT19" s="527"/>
      <c r="BU19" s="527"/>
      <c r="BV19" s="527"/>
      <c r="BW19" s="527"/>
      <c r="BX19" s="526"/>
      <c r="BY19" s="526"/>
      <c r="BZ19" s="526"/>
      <c r="CA19" s="526"/>
      <c r="CB19" s="526"/>
      <c r="CC19" s="526"/>
      <c r="CD19" s="526"/>
      <c r="CE19" s="528"/>
      <c r="CF19" s="382"/>
    </row>
    <row r="20" spans="1:84" s="678" customFormat="1" ht="13.5" customHeight="1" x14ac:dyDescent="0.15">
      <c r="A20" s="83"/>
      <c r="B20" s="61" t="s">
        <v>124</v>
      </c>
      <c r="C20" s="62" t="s">
        <v>539</v>
      </c>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59"/>
      <c r="AK20" s="675"/>
      <c r="AL20" s="675"/>
      <c r="AM20" s="675"/>
      <c r="AN20" s="675"/>
      <c r="AO20" s="675" t="b">
        <v>0</v>
      </c>
      <c r="AP20" s="76"/>
      <c r="AQ20" s="76"/>
      <c r="AR20" s="676"/>
      <c r="AS20" s="676"/>
      <c r="AT20" s="676"/>
      <c r="AU20" s="677"/>
      <c r="AV20" s="677"/>
      <c r="AW20" s="529"/>
      <c r="AX20" s="524" t="s">
        <v>124</v>
      </c>
      <c r="AY20" s="530" t="s">
        <v>539</v>
      </c>
      <c r="AZ20" s="531"/>
      <c r="BA20" s="531"/>
      <c r="BB20" s="531"/>
      <c r="BC20" s="531"/>
      <c r="BD20" s="531"/>
      <c r="BE20" s="531"/>
      <c r="BF20" s="531"/>
      <c r="BG20" s="531"/>
      <c r="BH20" s="531"/>
      <c r="BI20" s="531"/>
      <c r="BJ20" s="531"/>
      <c r="BK20" s="531"/>
      <c r="BL20" s="531"/>
      <c r="BM20" s="531"/>
      <c r="BN20" s="531"/>
      <c r="BO20" s="531"/>
      <c r="BP20" s="531"/>
      <c r="BQ20" s="531"/>
      <c r="BR20" s="531"/>
      <c r="BS20" s="531"/>
      <c r="BT20" s="531"/>
      <c r="BU20" s="531"/>
      <c r="BV20" s="531"/>
      <c r="BW20" s="531"/>
      <c r="BX20" s="531"/>
      <c r="BY20" s="531"/>
      <c r="BZ20" s="531"/>
      <c r="CA20" s="531"/>
      <c r="CB20" s="531"/>
      <c r="CC20" s="531"/>
      <c r="CD20" s="531"/>
      <c r="CE20" s="531"/>
      <c r="CF20" s="529"/>
    </row>
    <row r="21" spans="1:84" s="678" customFormat="1" ht="13.5" customHeight="1" x14ac:dyDescent="0.15">
      <c r="A21" s="83"/>
      <c r="B21" s="61" t="s">
        <v>124</v>
      </c>
      <c r="C21" s="62" t="s">
        <v>555</v>
      </c>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59"/>
      <c r="AK21" s="675"/>
      <c r="AL21" s="675"/>
      <c r="AM21" s="675"/>
      <c r="AN21" s="675"/>
      <c r="AO21" s="675"/>
      <c r="AP21" s="76"/>
      <c r="AQ21" s="76"/>
      <c r="AR21" s="676"/>
      <c r="AS21" s="676"/>
      <c r="AT21" s="676"/>
      <c r="AU21" s="677"/>
      <c r="AV21" s="677"/>
      <c r="AW21" s="529"/>
      <c r="AX21" s="524" t="s">
        <v>124</v>
      </c>
      <c r="AY21" s="530" t="s">
        <v>555</v>
      </c>
      <c r="AZ21" s="531"/>
      <c r="BA21" s="531"/>
      <c r="BB21" s="531"/>
      <c r="BC21" s="531"/>
      <c r="BD21" s="531"/>
      <c r="BE21" s="531"/>
      <c r="BF21" s="531"/>
      <c r="BG21" s="531"/>
      <c r="BH21" s="531"/>
      <c r="BI21" s="531"/>
      <c r="BJ21" s="531"/>
      <c r="BK21" s="531"/>
      <c r="BL21" s="531"/>
      <c r="BM21" s="531"/>
      <c r="BN21" s="531"/>
      <c r="BO21" s="531"/>
      <c r="BP21" s="531"/>
      <c r="BQ21" s="531"/>
      <c r="BR21" s="531"/>
      <c r="BS21" s="531"/>
      <c r="BT21" s="531"/>
      <c r="BU21" s="531"/>
      <c r="BV21" s="531"/>
      <c r="BW21" s="531"/>
      <c r="BX21" s="531"/>
      <c r="BY21" s="531"/>
      <c r="BZ21" s="531"/>
      <c r="CA21" s="531"/>
      <c r="CB21" s="531"/>
      <c r="CC21" s="531"/>
      <c r="CD21" s="531"/>
      <c r="CE21" s="531"/>
      <c r="CF21" s="529"/>
    </row>
    <row r="22" spans="1:84" s="678" customFormat="1" ht="13.5" customHeight="1" x14ac:dyDescent="0.15">
      <c r="A22" s="83"/>
      <c r="B22" s="61"/>
      <c r="C22" s="62" t="s">
        <v>556</v>
      </c>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59"/>
      <c r="AK22" s="675"/>
      <c r="AL22" s="677" t="s">
        <v>540</v>
      </c>
      <c r="AM22" s="675"/>
      <c r="AN22" s="675"/>
      <c r="AO22" s="675" t="b">
        <v>0</v>
      </c>
      <c r="AP22" s="76"/>
      <c r="AQ22" s="76"/>
      <c r="AR22" s="676"/>
      <c r="AS22" s="676"/>
      <c r="AT22" s="676"/>
      <c r="AU22" s="677"/>
      <c r="AV22" s="677"/>
      <c r="AW22" s="529"/>
      <c r="AX22" s="524"/>
      <c r="AY22" s="530" t="s">
        <v>556</v>
      </c>
      <c r="AZ22" s="531"/>
      <c r="BA22" s="531"/>
      <c r="BB22" s="531"/>
      <c r="BC22" s="531"/>
      <c r="BD22" s="531"/>
      <c r="BE22" s="531"/>
      <c r="BF22" s="531"/>
      <c r="BG22" s="531"/>
      <c r="BH22" s="531"/>
      <c r="BI22" s="531"/>
      <c r="BJ22" s="531"/>
      <c r="BK22" s="531"/>
      <c r="BL22" s="531"/>
      <c r="BM22" s="531"/>
      <c r="BN22" s="531"/>
      <c r="BO22" s="531"/>
      <c r="BP22" s="531"/>
      <c r="BQ22" s="531"/>
      <c r="BR22" s="531"/>
      <c r="BS22" s="531"/>
      <c r="BT22" s="531"/>
      <c r="BU22" s="531"/>
      <c r="BV22" s="531"/>
      <c r="BW22" s="531"/>
      <c r="BX22" s="531"/>
      <c r="BY22" s="531"/>
      <c r="BZ22" s="531"/>
      <c r="CA22" s="531"/>
      <c r="CB22" s="531"/>
      <c r="CC22" s="531"/>
      <c r="CD22" s="531"/>
      <c r="CE22" s="531"/>
      <c r="CF22" s="529"/>
    </row>
    <row r="23" spans="1:84" s="66" customFormat="1" ht="13.5" customHeight="1" x14ac:dyDescent="0.15">
      <c r="A23" s="83"/>
      <c r="B23" s="58" t="s">
        <v>124</v>
      </c>
      <c r="C23" s="715" t="s">
        <v>76</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59"/>
      <c r="AK23" s="75"/>
      <c r="AL23" s="10" t="s">
        <v>541</v>
      </c>
      <c r="AM23" s="75"/>
      <c r="AN23" s="75"/>
      <c r="AO23" s="75" t="b">
        <v>0</v>
      </c>
      <c r="AP23" s="32"/>
      <c r="AQ23" s="32"/>
      <c r="AR23" s="84"/>
      <c r="AS23" s="84"/>
      <c r="AT23" s="84"/>
      <c r="AU23" s="84"/>
      <c r="AV23" s="84"/>
      <c r="AW23" s="529"/>
      <c r="AX23" s="532" t="s">
        <v>124</v>
      </c>
      <c r="AY23" s="717" t="s">
        <v>76</v>
      </c>
      <c r="AZ23" s="718"/>
      <c r="BA23" s="718"/>
      <c r="BB23" s="718"/>
      <c r="BC23" s="718"/>
      <c r="BD23" s="718"/>
      <c r="BE23" s="718"/>
      <c r="BF23" s="718"/>
      <c r="BG23" s="718"/>
      <c r="BH23" s="718"/>
      <c r="BI23" s="718"/>
      <c r="BJ23" s="718"/>
      <c r="BK23" s="718"/>
      <c r="BL23" s="718"/>
      <c r="BM23" s="718"/>
      <c r="BN23" s="718"/>
      <c r="BO23" s="718"/>
      <c r="BP23" s="718"/>
      <c r="BQ23" s="718"/>
      <c r="BR23" s="718"/>
      <c r="BS23" s="718"/>
      <c r="BT23" s="718"/>
      <c r="BU23" s="718"/>
      <c r="BV23" s="718"/>
      <c r="BW23" s="718"/>
      <c r="BX23" s="718"/>
      <c r="BY23" s="718"/>
      <c r="BZ23" s="718"/>
      <c r="CA23" s="718"/>
      <c r="CB23" s="718"/>
      <c r="CC23" s="718"/>
      <c r="CD23" s="718"/>
      <c r="CE23" s="718"/>
      <c r="CF23" s="529"/>
    </row>
    <row r="24" spans="1:84" s="66" customFormat="1" ht="13.5" customHeight="1" x14ac:dyDescent="0.15">
      <c r="A24" s="83"/>
      <c r="B24" s="58" t="s">
        <v>124</v>
      </c>
      <c r="C24" s="729" t="s">
        <v>125</v>
      </c>
      <c r="D24" s="729"/>
      <c r="E24" s="729"/>
      <c r="F24" s="729"/>
      <c r="G24" s="729"/>
      <c r="H24" s="729"/>
      <c r="I24" s="729"/>
      <c r="J24" s="729"/>
      <c r="K24" s="729"/>
      <c r="L24" s="729"/>
      <c r="M24" s="729"/>
      <c r="N24" s="729"/>
      <c r="O24" s="729"/>
      <c r="P24" s="729"/>
      <c r="Q24" s="729"/>
      <c r="R24" s="729"/>
      <c r="S24" s="729"/>
      <c r="T24" s="729"/>
      <c r="U24" s="729"/>
      <c r="V24" s="729"/>
      <c r="W24" s="729"/>
      <c r="X24" s="729"/>
      <c r="Y24" s="729"/>
      <c r="Z24" s="729"/>
      <c r="AA24" s="729"/>
      <c r="AB24" s="729"/>
      <c r="AC24" s="729"/>
      <c r="AD24" s="729"/>
      <c r="AE24" s="729"/>
      <c r="AF24" s="729"/>
      <c r="AG24" s="729"/>
      <c r="AH24" s="729"/>
      <c r="AI24" s="730"/>
      <c r="AJ24" s="59"/>
      <c r="AK24" s="75"/>
      <c r="AL24" s="10" t="s">
        <v>542</v>
      </c>
      <c r="AM24" s="75"/>
      <c r="AN24" s="75"/>
      <c r="AO24" s="75"/>
      <c r="AP24" s="32"/>
      <c r="AQ24" s="32"/>
      <c r="AR24" s="84"/>
      <c r="AS24" s="84"/>
      <c r="AT24" s="84"/>
      <c r="AU24" s="84"/>
      <c r="AV24" s="84"/>
      <c r="AW24" s="529"/>
      <c r="AX24" s="532" t="s">
        <v>124</v>
      </c>
      <c r="AY24" s="731" t="s">
        <v>125</v>
      </c>
      <c r="AZ24" s="731"/>
      <c r="BA24" s="731"/>
      <c r="BB24" s="731"/>
      <c r="BC24" s="731"/>
      <c r="BD24" s="731"/>
      <c r="BE24" s="731"/>
      <c r="BF24" s="731"/>
      <c r="BG24" s="731"/>
      <c r="BH24" s="731"/>
      <c r="BI24" s="731"/>
      <c r="BJ24" s="731"/>
      <c r="BK24" s="731"/>
      <c r="BL24" s="731"/>
      <c r="BM24" s="731"/>
      <c r="BN24" s="731"/>
      <c r="BO24" s="731"/>
      <c r="BP24" s="731"/>
      <c r="BQ24" s="731"/>
      <c r="BR24" s="731"/>
      <c r="BS24" s="731"/>
      <c r="BT24" s="731"/>
      <c r="BU24" s="731"/>
      <c r="BV24" s="731"/>
      <c r="BW24" s="731"/>
      <c r="BX24" s="731"/>
      <c r="BY24" s="731"/>
      <c r="BZ24" s="731"/>
      <c r="CA24" s="731"/>
      <c r="CB24" s="731"/>
      <c r="CC24" s="731"/>
      <c r="CD24" s="731"/>
      <c r="CE24" s="732"/>
      <c r="CF24" s="529"/>
    </row>
    <row r="25" spans="1:84" s="66" customFormat="1" ht="13.5" customHeight="1" x14ac:dyDescent="0.15">
      <c r="A25" s="83"/>
      <c r="B25" s="58" t="s">
        <v>543</v>
      </c>
      <c r="C25" s="99" t="s">
        <v>89</v>
      </c>
      <c r="D25" s="623"/>
      <c r="E25" s="623"/>
      <c r="F25" s="623"/>
      <c r="G25" s="623"/>
      <c r="H25" s="623"/>
      <c r="I25" s="623"/>
      <c r="J25" s="623"/>
      <c r="K25" s="623"/>
      <c r="L25" s="623"/>
      <c r="M25" s="623"/>
      <c r="N25" s="623"/>
      <c r="O25" s="623"/>
      <c r="P25" s="623"/>
      <c r="Q25" s="623"/>
      <c r="R25" s="623"/>
      <c r="S25" s="623"/>
      <c r="T25" s="623"/>
      <c r="U25" s="623"/>
      <c r="V25" s="623"/>
      <c r="W25" s="623"/>
      <c r="X25" s="623"/>
      <c r="Y25" s="623"/>
      <c r="Z25" s="623"/>
      <c r="AA25" s="623"/>
      <c r="AB25" s="623"/>
      <c r="AC25" s="623"/>
      <c r="AD25" s="623"/>
      <c r="AE25" s="623"/>
      <c r="AF25" s="623"/>
      <c r="AG25" s="623"/>
      <c r="AH25" s="623"/>
      <c r="AI25" s="3"/>
      <c r="AJ25" s="59"/>
      <c r="AK25" s="75"/>
      <c r="AL25" s="75" t="s">
        <v>86</v>
      </c>
      <c r="AM25" s="75"/>
      <c r="AN25" s="75"/>
      <c r="AO25" s="75"/>
      <c r="AP25" s="32"/>
      <c r="AQ25" s="32"/>
      <c r="AR25" s="84"/>
      <c r="AS25" s="84"/>
      <c r="AT25" s="84"/>
      <c r="AU25" s="84"/>
      <c r="AV25" s="84"/>
      <c r="AW25" s="529"/>
      <c r="AX25" s="532" t="s">
        <v>543</v>
      </c>
      <c r="AY25" s="533" t="s">
        <v>89</v>
      </c>
      <c r="AZ25" s="624"/>
      <c r="BA25" s="624"/>
      <c r="BB25" s="624"/>
      <c r="BC25" s="624"/>
      <c r="BD25" s="624"/>
      <c r="BE25" s="624"/>
      <c r="BF25" s="624"/>
      <c r="BG25" s="624"/>
      <c r="BH25" s="624"/>
      <c r="BI25" s="624"/>
      <c r="BJ25" s="624"/>
      <c r="BK25" s="624"/>
      <c r="BL25" s="624"/>
      <c r="BM25" s="624"/>
      <c r="BN25" s="624"/>
      <c r="BO25" s="624"/>
      <c r="BP25" s="624"/>
      <c r="BQ25" s="624"/>
      <c r="BR25" s="624"/>
      <c r="BS25" s="624"/>
      <c r="BT25" s="624"/>
      <c r="BU25" s="624"/>
      <c r="BV25" s="624"/>
      <c r="BW25" s="624"/>
      <c r="BX25" s="624"/>
      <c r="BY25" s="624"/>
      <c r="BZ25" s="624"/>
      <c r="CA25" s="624"/>
      <c r="CB25" s="624"/>
      <c r="CC25" s="624"/>
      <c r="CD25" s="624"/>
      <c r="CE25" s="382"/>
      <c r="CF25" s="529"/>
    </row>
    <row r="26" spans="1:84" s="66" customFormat="1" ht="13.5" customHeight="1" x14ac:dyDescent="0.15">
      <c r="A26" s="83"/>
      <c r="B26" s="58"/>
      <c r="C26" s="733" t="s">
        <v>559</v>
      </c>
      <c r="D26" s="734"/>
      <c r="E26" s="734"/>
      <c r="F26" s="734"/>
      <c r="G26" s="734"/>
      <c r="H26" s="734"/>
      <c r="I26" s="734"/>
      <c r="J26" s="734"/>
      <c r="K26" s="734"/>
      <c r="L26" s="734"/>
      <c r="M26" s="734"/>
      <c r="N26" s="734"/>
      <c r="O26" s="734"/>
      <c r="P26" s="734"/>
      <c r="Q26" s="734"/>
      <c r="R26" s="734"/>
      <c r="S26" s="734"/>
      <c r="T26" s="734"/>
      <c r="U26" s="734"/>
      <c r="V26" s="734"/>
      <c r="W26" s="734"/>
      <c r="X26" s="734"/>
      <c r="Y26" s="734"/>
      <c r="Z26" s="734"/>
      <c r="AA26" s="734"/>
      <c r="AB26" s="734"/>
      <c r="AC26" s="734"/>
      <c r="AD26" s="734"/>
      <c r="AE26" s="734"/>
      <c r="AF26" s="734"/>
      <c r="AG26" s="734"/>
      <c r="AH26" s="734"/>
      <c r="AI26" s="734"/>
      <c r="AJ26" s="734"/>
      <c r="AK26" s="75"/>
      <c r="AL26" s="75"/>
      <c r="AM26" s="75"/>
      <c r="AN26" s="75"/>
      <c r="AO26" s="75"/>
      <c r="AP26" s="32"/>
      <c r="AQ26" s="32"/>
      <c r="AR26" s="84"/>
      <c r="AS26" s="84"/>
      <c r="AT26" s="84"/>
      <c r="AU26" s="84"/>
      <c r="AV26" s="84"/>
      <c r="AW26" s="529"/>
      <c r="AX26" s="532"/>
      <c r="AY26" s="735" t="s">
        <v>559</v>
      </c>
      <c r="AZ26" s="736"/>
      <c r="BA26" s="736"/>
      <c r="BB26" s="736"/>
      <c r="BC26" s="736"/>
      <c r="BD26" s="736"/>
      <c r="BE26" s="736"/>
      <c r="BF26" s="736"/>
      <c r="BG26" s="736"/>
      <c r="BH26" s="736"/>
      <c r="BI26" s="736"/>
      <c r="BJ26" s="736"/>
      <c r="BK26" s="736"/>
      <c r="BL26" s="736"/>
      <c r="BM26" s="736"/>
      <c r="BN26" s="736"/>
      <c r="BO26" s="736"/>
      <c r="BP26" s="736"/>
      <c r="BQ26" s="736"/>
      <c r="BR26" s="736"/>
      <c r="BS26" s="736"/>
      <c r="BT26" s="736"/>
      <c r="BU26" s="736"/>
      <c r="BV26" s="736"/>
      <c r="BW26" s="736"/>
      <c r="BX26" s="736"/>
      <c r="BY26" s="736"/>
      <c r="BZ26" s="736"/>
      <c r="CA26" s="736"/>
      <c r="CB26" s="736"/>
      <c r="CC26" s="736"/>
      <c r="CD26" s="736"/>
      <c r="CE26" s="736"/>
      <c r="CF26" s="736"/>
    </row>
    <row r="27" spans="1:84" s="66" customFormat="1" ht="5.25" customHeight="1" x14ac:dyDescent="0.15">
      <c r="A27" s="83"/>
      <c r="B27" s="58"/>
      <c r="C27" s="85"/>
      <c r="D27" s="623"/>
      <c r="E27" s="623"/>
      <c r="F27" s="623"/>
      <c r="G27" s="623"/>
      <c r="H27" s="623"/>
      <c r="I27" s="623"/>
      <c r="J27" s="623"/>
      <c r="K27" s="623"/>
      <c r="L27" s="623"/>
      <c r="M27" s="623"/>
      <c r="N27" s="623"/>
      <c r="O27" s="623"/>
      <c r="P27" s="623"/>
      <c r="Q27" s="623"/>
      <c r="R27" s="623"/>
      <c r="S27" s="623"/>
      <c r="T27" s="623"/>
      <c r="U27" s="623"/>
      <c r="V27" s="623"/>
      <c r="W27" s="623"/>
      <c r="X27" s="623"/>
      <c r="Y27" s="623"/>
      <c r="Z27" s="623"/>
      <c r="AA27" s="623"/>
      <c r="AB27" s="623"/>
      <c r="AC27" s="623"/>
      <c r="AD27" s="623"/>
      <c r="AE27" s="623"/>
      <c r="AF27" s="623"/>
      <c r="AG27" s="623"/>
      <c r="AH27" s="623"/>
      <c r="AI27" s="3"/>
      <c r="AJ27" s="59"/>
      <c r="AK27" s="75"/>
      <c r="AL27" s="75"/>
      <c r="AM27" s="75"/>
      <c r="AN27" s="75"/>
      <c r="AO27" s="75"/>
      <c r="AP27" s="32"/>
      <c r="AQ27" s="32"/>
      <c r="AR27" s="84"/>
      <c r="AS27" s="84"/>
      <c r="AT27" s="84"/>
      <c r="AU27" s="84"/>
      <c r="AV27" s="84"/>
      <c r="AW27" s="529"/>
      <c r="AX27" s="532"/>
      <c r="AY27" s="535"/>
      <c r="AZ27" s="624"/>
      <c r="BA27" s="624"/>
      <c r="BB27" s="624"/>
      <c r="BC27" s="624"/>
      <c r="BD27" s="624"/>
      <c r="BE27" s="624"/>
      <c r="BF27" s="624"/>
      <c r="BG27" s="624"/>
      <c r="BH27" s="624"/>
      <c r="BI27" s="624"/>
      <c r="BJ27" s="624"/>
      <c r="BK27" s="624"/>
      <c r="BL27" s="624"/>
      <c r="BM27" s="624"/>
      <c r="BN27" s="624"/>
      <c r="BO27" s="624"/>
      <c r="BP27" s="624"/>
      <c r="BQ27" s="624"/>
      <c r="BR27" s="624"/>
      <c r="BS27" s="624"/>
      <c r="BT27" s="624"/>
      <c r="BU27" s="624"/>
      <c r="BV27" s="624"/>
      <c r="BW27" s="624"/>
      <c r="BX27" s="624"/>
      <c r="BY27" s="624"/>
      <c r="BZ27" s="624"/>
      <c r="CA27" s="624"/>
      <c r="CB27" s="624"/>
      <c r="CC27" s="624"/>
      <c r="CD27" s="624"/>
      <c r="CE27" s="382"/>
      <c r="CF27" s="529"/>
    </row>
    <row r="28" spans="1:84" s="66" customFormat="1" ht="13.5" customHeight="1" x14ac:dyDescent="0.15">
      <c r="A28" s="83"/>
      <c r="B28" s="58"/>
      <c r="D28" s="67"/>
      <c r="E28" s="71" t="s">
        <v>78</v>
      </c>
      <c r="F28" s="67"/>
      <c r="G28" s="65"/>
      <c r="H28" s="65"/>
      <c r="I28" s="65"/>
      <c r="J28" s="65"/>
      <c r="K28" s="67"/>
      <c r="L28" s="65"/>
      <c r="M28" s="65"/>
      <c r="N28" s="65"/>
      <c r="O28" s="65"/>
      <c r="P28" s="65"/>
      <c r="Q28" s="65"/>
      <c r="R28" s="65"/>
      <c r="S28" s="65"/>
      <c r="T28" s="65"/>
      <c r="U28" s="65"/>
      <c r="V28" s="65"/>
      <c r="W28" s="623"/>
      <c r="X28" s="148" t="s">
        <v>412</v>
      </c>
      <c r="Y28" s="623"/>
      <c r="Z28" s="623"/>
      <c r="AA28" s="623"/>
      <c r="AB28" s="623"/>
      <c r="AC28" s="623"/>
      <c r="AD28" s="623"/>
      <c r="AE28" s="623"/>
      <c r="AF28" s="623"/>
      <c r="AG28" s="623"/>
      <c r="AH28" s="623"/>
      <c r="AI28" s="3"/>
      <c r="AJ28" s="59"/>
      <c r="AK28" s="75"/>
      <c r="AL28" s="75"/>
      <c r="AM28" s="75"/>
      <c r="AN28" s="75"/>
      <c r="AO28" s="75"/>
      <c r="AP28" s="32"/>
      <c r="AQ28" s="32"/>
      <c r="AR28" s="84"/>
      <c r="AS28" s="84"/>
      <c r="AT28" s="84"/>
      <c r="AU28" s="84"/>
      <c r="AV28" s="84"/>
      <c r="AW28" s="529"/>
      <c r="AX28" s="532"/>
      <c r="AZ28" s="67"/>
      <c r="BA28" s="71" t="s">
        <v>78</v>
      </c>
      <c r="BB28" s="67"/>
      <c r="BC28" s="65"/>
      <c r="BD28" s="65"/>
      <c r="BE28" s="65"/>
      <c r="BF28" s="65"/>
      <c r="BG28" s="67"/>
      <c r="BH28" s="65"/>
      <c r="BI28" s="65"/>
      <c r="BJ28" s="65"/>
      <c r="BK28" s="65"/>
      <c r="BL28" s="65"/>
      <c r="BM28" s="65"/>
      <c r="BN28" s="65"/>
      <c r="BO28" s="65"/>
      <c r="BP28" s="65"/>
      <c r="BQ28" s="65"/>
      <c r="BR28" s="65"/>
      <c r="BS28" s="624"/>
      <c r="BT28" s="536" t="s">
        <v>412</v>
      </c>
      <c r="BU28" s="624"/>
      <c r="BV28" s="624"/>
      <c r="BW28" s="624"/>
      <c r="BX28" s="624"/>
      <c r="BY28" s="624"/>
      <c r="BZ28" s="624"/>
      <c r="CA28" s="624"/>
      <c r="CB28" s="624"/>
      <c r="CC28" s="624"/>
      <c r="CD28" s="624"/>
      <c r="CE28" s="382"/>
      <c r="CF28" s="529"/>
    </row>
    <row r="29" spans="1:84" ht="3.2" customHeight="1" x14ac:dyDescent="0.15">
      <c r="A29" s="1"/>
      <c r="B29" s="60"/>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75"/>
      <c r="AL29" s="75"/>
      <c r="AM29" s="75"/>
      <c r="AN29" s="75"/>
      <c r="AO29" s="75"/>
      <c r="AP29" s="32"/>
      <c r="AQ29" s="32"/>
      <c r="AR29" s="32"/>
      <c r="AS29" s="32"/>
      <c r="AT29" s="32"/>
      <c r="AU29" s="55"/>
      <c r="AV29" s="55"/>
      <c r="AW29" s="382"/>
      <c r="AX29" s="537"/>
      <c r="AY29" s="382"/>
      <c r="AZ29" s="382"/>
      <c r="BA29" s="382"/>
      <c r="BB29" s="382"/>
      <c r="BC29" s="382"/>
      <c r="BD29" s="382"/>
      <c r="BE29" s="382"/>
      <c r="BF29" s="382"/>
      <c r="BG29" s="382"/>
      <c r="BH29" s="382"/>
      <c r="BI29" s="382"/>
      <c r="BJ29" s="382"/>
      <c r="BK29" s="382"/>
      <c r="BL29" s="382"/>
      <c r="BM29" s="382"/>
      <c r="BN29" s="382"/>
      <c r="BO29" s="382"/>
      <c r="BP29" s="382"/>
      <c r="BQ29" s="382"/>
      <c r="BR29" s="382"/>
      <c r="BS29" s="382"/>
      <c r="BT29" s="382"/>
      <c r="BU29" s="382"/>
      <c r="BV29" s="382"/>
      <c r="BW29" s="382"/>
      <c r="BX29" s="382"/>
      <c r="BY29" s="382"/>
      <c r="BZ29" s="382"/>
      <c r="CA29" s="382"/>
      <c r="CB29" s="382"/>
      <c r="CC29" s="382"/>
      <c r="CD29" s="382"/>
      <c r="CE29" s="382"/>
      <c r="CF29" s="382"/>
    </row>
    <row r="30" spans="1:84" ht="14.25" customHeight="1" x14ac:dyDescent="0.15">
      <c r="A30" s="1"/>
      <c r="B30" s="40" t="s">
        <v>133</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75"/>
      <c r="AL30" s="86"/>
      <c r="AM30" s="75"/>
      <c r="AN30" s="75"/>
      <c r="AO30" s="75"/>
      <c r="AP30" s="32"/>
      <c r="AQ30" s="32"/>
      <c r="AR30" s="32"/>
      <c r="AS30" s="32"/>
      <c r="AT30" s="32"/>
      <c r="AU30" s="55"/>
      <c r="AV30" s="55"/>
      <c r="AW30" s="382"/>
      <c r="AX30" s="538" t="s">
        <v>133</v>
      </c>
      <c r="AY30" s="382"/>
      <c r="AZ30" s="382"/>
      <c r="BA30" s="382"/>
      <c r="BB30" s="382"/>
      <c r="BC30" s="382"/>
      <c r="BD30" s="382"/>
      <c r="BE30" s="382"/>
      <c r="BF30" s="382"/>
      <c r="BG30" s="382"/>
      <c r="BH30" s="382"/>
      <c r="BI30" s="382"/>
      <c r="BJ30" s="382"/>
      <c r="BK30" s="382"/>
      <c r="BL30" s="382"/>
      <c r="BM30" s="382"/>
      <c r="BN30" s="382"/>
      <c r="BO30" s="382"/>
      <c r="BP30" s="382"/>
      <c r="BQ30" s="382"/>
      <c r="BR30" s="382"/>
      <c r="BS30" s="382"/>
      <c r="BT30" s="382"/>
      <c r="BU30" s="382"/>
      <c r="BV30" s="382"/>
      <c r="BW30" s="382"/>
      <c r="BX30" s="382"/>
      <c r="BY30" s="382"/>
      <c r="BZ30" s="382"/>
      <c r="CA30" s="382"/>
      <c r="CB30" s="382"/>
      <c r="CC30" s="382"/>
      <c r="CD30" s="382"/>
      <c r="CE30" s="382"/>
      <c r="CF30" s="382"/>
    </row>
    <row r="31" spans="1:84" ht="19.5" customHeight="1" x14ac:dyDescent="0.15">
      <c r="A31" s="1"/>
      <c r="B31" s="40"/>
      <c r="C31" s="737" t="s">
        <v>421</v>
      </c>
      <c r="D31" s="737"/>
      <c r="E31" s="738" t="s">
        <v>77</v>
      </c>
      <c r="F31" s="739"/>
      <c r="G31" s="739"/>
      <c r="H31" s="739"/>
      <c r="I31" s="739"/>
      <c r="J31" s="739"/>
      <c r="K31" s="739"/>
      <c r="L31" s="739"/>
      <c r="M31" s="739"/>
      <c r="N31" s="739"/>
      <c r="O31" s="739"/>
      <c r="P31" s="739"/>
      <c r="Q31" s="739"/>
      <c r="R31" s="739"/>
      <c r="S31" s="739"/>
      <c r="T31" s="739"/>
      <c r="U31" s="739"/>
      <c r="V31" s="739"/>
      <c r="W31" s="739"/>
      <c r="X31" s="739"/>
      <c r="Y31" s="739"/>
      <c r="Z31" s="739"/>
      <c r="AA31" s="739"/>
      <c r="AB31" s="739"/>
      <c r="AC31" s="739"/>
      <c r="AD31" s="740"/>
      <c r="AE31" s="740" t="s">
        <v>106</v>
      </c>
      <c r="AF31" s="737"/>
      <c r="AG31" s="737"/>
      <c r="AH31" s="737"/>
      <c r="AI31" s="3"/>
      <c r="AJ31" s="3"/>
      <c r="AK31" s="75"/>
      <c r="AL31" s="86"/>
      <c r="AM31" s="75"/>
      <c r="AN31" s="75"/>
      <c r="AO31" s="75"/>
      <c r="AP31" s="32"/>
      <c r="AQ31" s="32"/>
      <c r="AR31" s="32"/>
      <c r="AS31" s="32"/>
      <c r="AT31" s="32"/>
      <c r="AU31" s="55"/>
      <c r="AV31" s="55"/>
      <c r="AW31" s="382"/>
      <c r="AX31" s="538"/>
      <c r="AY31" s="737" t="s">
        <v>421</v>
      </c>
      <c r="AZ31" s="737"/>
      <c r="BA31" s="738" t="s">
        <v>77</v>
      </c>
      <c r="BB31" s="739"/>
      <c r="BC31" s="739"/>
      <c r="BD31" s="739"/>
      <c r="BE31" s="739"/>
      <c r="BF31" s="739"/>
      <c r="BG31" s="739"/>
      <c r="BH31" s="739"/>
      <c r="BI31" s="739"/>
      <c r="BJ31" s="739"/>
      <c r="BK31" s="739"/>
      <c r="BL31" s="739"/>
      <c r="BM31" s="739"/>
      <c r="BN31" s="739"/>
      <c r="BO31" s="739"/>
      <c r="BP31" s="739"/>
      <c r="BQ31" s="739"/>
      <c r="BR31" s="739"/>
      <c r="BS31" s="739"/>
      <c r="BT31" s="739"/>
      <c r="BU31" s="739"/>
      <c r="BV31" s="739"/>
      <c r="BW31" s="739"/>
      <c r="BX31" s="739"/>
      <c r="BY31" s="739"/>
      <c r="BZ31" s="740"/>
      <c r="CA31" s="740" t="s">
        <v>106</v>
      </c>
      <c r="CB31" s="737"/>
      <c r="CC31" s="737"/>
      <c r="CD31" s="737"/>
      <c r="CE31" s="382"/>
      <c r="CF31" s="382"/>
    </row>
    <row r="32" spans="1:84" ht="19.5" customHeight="1" x14ac:dyDescent="0.15">
      <c r="A32" s="1"/>
      <c r="B32" s="40"/>
      <c r="C32" s="741"/>
      <c r="D32" s="741"/>
      <c r="E32" s="742" t="s">
        <v>554</v>
      </c>
      <c r="F32" s="743"/>
      <c r="G32" s="743"/>
      <c r="H32" s="743"/>
      <c r="I32" s="743"/>
      <c r="J32" s="743"/>
      <c r="K32" s="743"/>
      <c r="L32" s="743"/>
      <c r="M32" s="743"/>
      <c r="N32" s="743"/>
      <c r="O32" s="743"/>
      <c r="P32" s="743"/>
      <c r="Q32" s="743"/>
      <c r="R32" s="743"/>
      <c r="S32" s="743"/>
      <c r="T32" s="743"/>
      <c r="U32" s="743"/>
      <c r="V32" s="743"/>
      <c r="W32" s="743"/>
      <c r="X32" s="743"/>
      <c r="Y32" s="743"/>
      <c r="Z32" s="743"/>
      <c r="AA32" s="743"/>
      <c r="AB32" s="743"/>
      <c r="AC32" s="743"/>
      <c r="AD32" s="744"/>
      <c r="AE32" s="748" t="s">
        <v>553</v>
      </c>
      <c r="AF32" s="749"/>
      <c r="AG32" s="749"/>
      <c r="AH32" s="750"/>
      <c r="AI32" s="3"/>
      <c r="AJ32" s="3"/>
      <c r="AK32" s="75"/>
      <c r="AL32" s="86"/>
      <c r="AM32" s="75"/>
      <c r="AN32" s="75"/>
      <c r="AO32" s="75"/>
      <c r="AP32" s="32"/>
      <c r="AQ32" s="32"/>
      <c r="AR32" s="32"/>
      <c r="AS32" s="32"/>
      <c r="AT32" s="32"/>
      <c r="AU32" s="55"/>
      <c r="AV32" s="55"/>
      <c r="AW32" s="382"/>
      <c r="AX32" s="538"/>
      <c r="AY32" s="741"/>
      <c r="AZ32" s="741"/>
      <c r="BA32" s="742" t="s">
        <v>554</v>
      </c>
      <c r="BB32" s="743"/>
      <c r="BC32" s="743"/>
      <c r="BD32" s="743"/>
      <c r="BE32" s="743"/>
      <c r="BF32" s="743"/>
      <c r="BG32" s="743"/>
      <c r="BH32" s="743"/>
      <c r="BI32" s="743"/>
      <c r="BJ32" s="743"/>
      <c r="BK32" s="743"/>
      <c r="BL32" s="743"/>
      <c r="BM32" s="743"/>
      <c r="BN32" s="743"/>
      <c r="BO32" s="743"/>
      <c r="BP32" s="743"/>
      <c r="BQ32" s="743"/>
      <c r="BR32" s="743"/>
      <c r="BS32" s="743"/>
      <c r="BT32" s="743"/>
      <c r="BU32" s="743"/>
      <c r="BV32" s="743"/>
      <c r="BW32" s="743"/>
      <c r="BX32" s="743"/>
      <c r="BY32" s="743"/>
      <c r="BZ32" s="744"/>
      <c r="CA32" s="748" t="s">
        <v>553</v>
      </c>
      <c r="CB32" s="749"/>
      <c r="CC32" s="749"/>
      <c r="CD32" s="750"/>
      <c r="CE32" s="382"/>
      <c r="CF32" s="382"/>
    </row>
    <row r="33" spans="1:84" ht="19.5" customHeight="1" x14ac:dyDescent="0.15">
      <c r="A33" s="1"/>
      <c r="B33" s="40"/>
      <c r="C33" s="741"/>
      <c r="D33" s="741"/>
      <c r="E33" s="742" t="s">
        <v>544</v>
      </c>
      <c r="F33" s="743"/>
      <c r="G33" s="743"/>
      <c r="H33" s="743"/>
      <c r="I33" s="743"/>
      <c r="J33" s="743"/>
      <c r="K33" s="743"/>
      <c r="L33" s="743"/>
      <c r="M33" s="743"/>
      <c r="N33" s="743"/>
      <c r="O33" s="743"/>
      <c r="P33" s="743"/>
      <c r="Q33" s="743"/>
      <c r="R33" s="743"/>
      <c r="S33" s="743"/>
      <c r="T33" s="743"/>
      <c r="U33" s="743"/>
      <c r="V33" s="743"/>
      <c r="W33" s="743"/>
      <c r="X33" s="743"/>
      <c r="Y33" s="743"/>
      <c r="Z33" s="743"/>
      <c r="AA33" s="743"/>
      <c r="AB33" s="743"/>
      <c r="AC33" s="743"/>
      <c r="AD33" s="744"/>
      <c r="AE33" s="745" t="s">
        <v>512</v>
      </c>
      <c r="AF33" s="746"/>
      <c r="AG33" s="746"/>
      <c r="AH33" s="747"/>
      <c r="AI33" s="3"/>
      <c r="AJ33" s="3"/>
      <c r="AK33" s="75"/>
      <c r="AL33" s="86"/>
      <c r="AM33" s="75"/>
      <c r="AN33" s="75"/>
      <c r="AO33" s="75"/>
      <c r="AP33" s="32"/>
      <c r="AQ33" s="32"/>
      <c r="AR33" s="32"/>
      <c r="AS33" s="32"/>
      <c r="AT33" s="32"/>
      <c r="AU33" s="55"/>
      <c r="AV33" s="55"/>
      <c r="AW33" s="382"/>
      <c r="AX33" s="538"/>
      <c r="AY33" s="741"/>
      <c r="AZ33" s="741"/>
      <c r="BA33" s="742" t="s">
        <v>544</v>
      </c>
      <c r="BB33" s="743"/>
      <c r="BC33" s="743"/>
      <c r="BD33" s="743"/>
      <c r="BE33" s="743"/>
      <c r="BF33" s="743"/>
      <c r="BG33" s="743"/>
      <c r="BH33" s="743"/>
      <c r="BI33" s="743"/>
      <c r="BJ33" s="743"/>
      <c r="BK33" s="743"/>
      <c r="BL33" s="743"/>
      <c r="BM33" s="743"/>
      <c r="BN33" s="743"/>
      <c r="BO33" s="743"/>
      <c r="BP33" s="743"/>
      <c r="BQ33" s="743"/>
      <c r="BR33" s="743"/>
      <c r="BS33" s="743"/>
      <c r="BT33" s="743"/>
      <c r="BU33" s="743"/>
      <c r="BV33" s="743"/>
      <c r="BW33" s="743"/>
      <c r="BX33" s="743"/>
      <c r="BY33" s="743"/>
      <c r="BZ33" s="744"/>
      <c r="CA33" s="745" t="s">
        <v>512</v>
      </c>
      <c r="CB33" s="746"/>
      <c r="CC33" s="746"/>
      <c r="CD33" s="747"/>
      <c r="CE33" s="382"/>
      <c r="CF33" s="382"/>
    </row>
    <row r="34" spans="1:84" ht="15.6" customHeight="1" x14ac:dyDescent="0.15">
      <c r="A34" s="1"/>
      <c r="B34" s="40"/>
      <c r="C34" s="679" t="s">
        <v>557</v>
      </c>
      <c r="D34" s="680"/>
      <c r="E34" s="681"/>
      <c r="F34" s="681"/>
      <c r="G34" s="681"/>
      <c r="H34" s="681"/>
      <c r="I34" s="681"/>
      <c r="J34" s="681"/>
      <c r="K34" s="681"/>
      <c r="L34" s="681"/>
      <c r="M34" s="681"/>
      <c r="N34" s="681"/>
      <c r="O34" s="681"/>
      <c r="P34" s="681"/>
      <c r="Q34" s="681"/>
      <c r="R34" s="681"/>
      <c r="S34" s="681"/>
      <c r="T34" s="3"/>
      <c r="U34" s="3"/>
      <c r="V34" s="3"/>
      <c r="W34" s="3"/>
      <c r="X34" s="3"/>
      <c r="Y34" s="3"/>
      <c r="Z34" s="3"/>
      <c r="AA34" s="3"/>
      <c r="AB34" s="3"/>
      <c r="AC34" s="3"/>
      <c r="AD34" s="3"/>
      <c r="AE34" s="39"/>
      <c r="AF34" s="39"/>
      <c r="AG34" s="39"/>
      <c r="AH34" s="39"/>
      <c r="AI34" s="3"/>
      <c r="AJ34" s="3"/>
      <c r="AK34" s="75"/>
      <c r="AL34" s="86"/>
      <c r="AM34" s="75"/>
      <c r="AN34" s="75"/>
      <c r="AO34" s="75"/>
      <c r="AP34" s="32"/>
      <c r="AQ34" s="32"/>
      <c r="AR34" s="32"/>
      <c r="AS34" s="32"/>
      <c r="AT34" s="32"/>
      <c r="AU34" s="55"/>
      <c r="AV34" s="55"/>
      <c r="AW34" s="382"/>
      <c r="AX34" s="538"/>
      <c r="AY34" s="682" t="s">
        <v>557</v>
      </c>
      <c r="AZ34" s="683"/>
      <c r="BA34" s="684"/>
      <c r="BB34" s="684"/>
      <c r="BC34" s="684"/>
      <c r="BD34" s="684"/>
      <c r="BE34" s="684"/>
      <c r="BF34" s="684"/>
      <c r="BG34" s="684"/>
      <c r="BH34" s="684"/>
      <c r="BI34" s="684"/>
      <c r="BJ34" s="684"/>
      <c r="BK34" s="684"/>
      <c r="BL34" s="684"/>
      <c r="BM34" s="684"/>
      <c r="BN34" s="684"/>
      <c r="BO34" s="684"/>
      <c r="BP34" s="382"/>
      <c r="BQ34" s="382"/>
      <c r="BR34" s="382"/>
      <c r="BS34" s="382"/>
      <c r="BT34" s="382"/>
      <c r="BU34" s="382"/>
      <c r="BV34" s="382"/>
      <c r="BW34" s="382"/>
      <c r="BX34" s="382"/>
      <c r="BY34" s="382"/>
      <c r="BZ34" s="382"/>
      <c r="CA34" s="540"/>
      <c r="CB34" s="540"/>
      <c r="CC34" s="540"/>
      <c r="CD34" s="540"/>
      <c r="CE34" s="382"/>
      <c r="CF34" s="382"/>
    </row>
    <row r="35" spans="1:84" ht="12.75" hidden="1" customHeight="1" x14ac:dyDescent="0.15">
      <c r="A35" s="1"/>
      <c r="B35" s="40"/>
      <c r="C35" s="680"/>
      <c r="D35" s="660"/>
      <c r="E35" s="681"/>
      <c r="F35" s="681"/>
      <c r="G35" s="681"/>
      <c r="H35" s="681"/>
      <c r="I35" s="681"/>
      <c r="J35" s="681"/>
      <c r="K35" s="681"/>
      <c r="L35" s="681"/>
      <c r="M35" s="681"/>
      <c r="N35" s="681"/>
      <c r="O35" s="681"/>
      <c r="P35" s="681"/>
      <c r="Q35" s="681"/>
      <c r="R35" s="681"/>
      <c r="S35" s="681"/>
      <c r="T35" s="3"/>
      <c r="U35" s="3"/>
      <c r="V35" s="3"/>
      <c r="W35" s="3"/>
      <c r="X35" s="3"/>
      <c r="Y35" s="3"/>
      <c r="Z35" s="3"/>
      <c r="AA35" s="3"/>
      <c r="AB35" s="3"/>
      <c r="AC35" s="3"/>
      <c r="AD35" s="3"/>
      <c r="AE35" s="39"/>
      <c r="AF35" s="39"/>
      <c r="AG35" s="39"/>
      <c r="AH35" s="39"/>
      <c r="AI35" s="69"/>
      <c r="AJ35" s="3"/>
      <c r="AK35" s="75"/>
      <c r="AL35" s="86"/>
      <c r="AM35" s="75"/>
      <c r="AN35" s="75"/>
      <c r="AO35" s="75"/>
      <c r="AP35" s="32"/>
      <c r="AQ35" s="32"/>
      <c r="AR35" s="32"/>
      <c r="AS35" s="32"/>
      <c r="AT35" s="32"/>
      <c r="AU35" s="55"/>
      <c r="AV35" s="55"/>
      <c r="AW35" s="382"/>
      <c r="AX35" s="538"/>
      <c r="AY35" s="683"/>
      <c r="AZ35" s="663"/>
      <c r="BA35" s="684"/>
      <c r="BB35" s="684"/>
      <c r="BC35" s="684"/>
      <c r="BD35" s="684"/>
      <c r="BE35" s="684"/>
      <c r="BF35" s="684"/>
      <c r="BG35" s="684"/>
      <c r="BH35" s="684"/>
      <c r="BI35" s="684"/>
      <c r="BJ35" s="684"/>
      <c r="BK35" s="684"/>
      <c r="BL35" s="684"/>
      <c r="BM35" s="684"/>
      <c r="BN35" s="684"/>
      <c r="BO35" s="684"/>
      <c r="BP35" s="382"/>
      <c r="BQ35" s="382"/>
      <c r="BR35" s="382"/>
      <c r="BS35" s="382"/>
      <c r="BT35" s="382"/>
      <c r="BU35" s="382"/>
      <c r="BV35" s="382"/>
      <c r="BW35" s="382"/>
      <c r="BX35" s="382"/>
      <c r="BY35" s="382"/>
      <c r="BZ35" s="382"/>
      <c r="CA35" s="540"/>
      <c r="CB35" s="540"/>
      <c r="CC35" s="540"/>
      <c r="CD35" s="540"/>
      <c r="CE35" s="541"/>
      <c r="CF35" s="382"/>
    </row>
    <row r="36" spans="1:84" ht="12.75" customHeight="1" x14ac:dyDescent="0.15">
      <c r="A36" s="1"/>
      <c r="B36" s="40"/>
      <c r="C36" s="149" t="s">
        <v>442</v>
      </c>
      <c r="D36" s="140"/>
      <c r="E36" s="123"/>
      <c r="F36" s="123"/>
      <c r="G36" s="123"/>
      <c r="H36" s="123"/>
      <c r="I36" s="123"/>
      <c r="J36" s="123"/>
      <c r="K36" s="123"/>
      <c r="L36" s="123"/>
      <c r="M36" s="123"/>
      <c r="N36" s="123"/>
      <c r="O36" s="123"/>
      <c r="P36" s="123"/>
      <c r="Q36" s="123"/>
      <c r="R36" s="123"/>
      <c r="S36" s="123"/>
      <c r="T36" s="124"/>
      <c r="U36" s="124"/>
      <c r="V36" s="124"/>
      <c r="W36" s="124"/>
      <c r="X36" s="124"/>
      <c r="Y36" s="124"/>
      <c r="Z36" s="124"/>
      <c r="AA36" s="124"/>
      <c r="AB36" s="124"/>
      <c r="AC36" s="124"/>
      <c r="AD36" s="124"/>
      <c r="AE36" s="125"/>
      <c r="AF36" s="125"/>
      <c r="AG36" s="125"/>
      <c r="AH36" s="125"/>
      <c r="AI36" s="69"/>
      <c r="AJ36" s="3"/>
      <c r="AK36" s="75"/>
      <c r="AL36" s="75"/>
      <c r="AM36" s="75"/>
      <c r="AN36" s="75"/>
      <c r="AO36" s="75"/>
      <c r="AP36" s="32"/>
      <c r="AQ36" s="32"/>
      <c r="AR36" s="32"/>
      <c r="AS36" s="32"/>
      <c r="AT36" s="32"/>
      <c r="AU36" s="55"/>
      <c r="AV36" s="55"/>
      <c r="AW36" s="382"/>
      <c r="AX36" s="538"/>
      <c r="AY36" s="542" t="s">
        <v>442</v>
      </c>
      <c r="AZ36" s="543"/>
      <c r="BA36" s="544"/>
      <c r="BB36" s="544"/>
      <c r="BC36" s="544"/>
      <c r="BD36" s="544"/>
      <c r="BE36" s="544"/>
      <c r="BF36" s="544"/>
      <c r="BG36" s="544"/>
      <c r="BH36" s="544"/>
      <c r="BI36" s="544"/>
      <c r="BJ36" s="544"/>
      <c r="BK36" s="544"/>
      <c r="BL36" s="544"/>
      <c r="BM36" s="544"/>
      <c r="BN36" s="544"/>
      <c r="BO36" s="544"/>
      <c r="BP36" s="545"/>
      <c r="BQ36" s="545"/>
      <c r="BR36" s="545"/>
      <c r="BS36" s="545"/>
      <c r="BT36" s="545"/>
      <c r="BU36" s="545"/>
      <c r="BV36" s="545"/>
      <c r="BW36" s="545"/>
      <c r="BX36" s="545"/>
      <c r="BY36" s="545"/>
      <c r="BZ36" s="545"/>
      <c r="CA36" s="546"/>
      <c r="CB36" s="546"/>
      <c r="CC36" s="546"/>
      <c r="CD36" s="546"/>
      <c r="CE36" s="541"/>
      <c r="CF36" s="382"/>
    </row>
    <row r="37" spans="1:84" ht="12.75" customHeight="1" x14ac:dyDescent="0.15">
      <c r="A37" s="1"/>
      <c r="B37" s="40"/>
      <c r="C37" s="149"/>
      <c r="D37" s="122"/>
      <c r="E37" s="123"/>
      <c r="F37" s="123"/>
      <c r="G37" s="123"/>
      <c r="H37" s="123"/>
      <c r="I37" s="123"/>
      <c r="J37" s="123"/>
      <c r="K37" s="123"/>
      <c r="L37" s="123"/>
      <c r="M37" s="123"/>
      <c r="N37" s="123"/>
      <c r="O37" s="123"/>
      <c r="P37" s="123"/>
      <c r="Q37" s="123"/>
      <c r="R37" s="123"/>
      <c r="S37" s="123"/>
      <c r="T37" s="124"/>
      <c r="U37" s="124"/>
      <c r="V37" s="124"/>
      <c r="W37" s="124"/>
      <c r="X37" s="124"/>
      <c r="Y37" s="124"/>
      <c r="Z37" s="124"/>
      <c r="AA37" s="124"/>
      <c r="AB37" s="124"/>
      <c r="AC37" s="124"/>
      <c r="AD37" s="124"/>
      <c r="AE37" s="125"/>
      <c r="AF37" s="125"/>
      <c r="AG37" s="125"/>
      <c r="AH37" s="125"/>
      <c r="AI37" s="69"/>
      <c r="AJ37" s="3"/>
      <c r="AK37" s="75"/>
      <c r="AL37" s="75"/>
      <c r="AM37" s="75"/>
      <c r="AN37" s="75"/>
      <c r="AO37" s="75"/>
      <c r="AP37" s="32"/>
      <c r="AQ37" s="32"/>
      <c r="AR37" s="32"/>
      <c r="AS37" s="32"/>
      <c r="AT37" s="32"/>
      <c r="AU37" s="55"/>
      <c r="AV37" s="55"/>
      <c r="AW37" s="382"/>
      <c r="AX37" s="538"/>
      <c r="AY37" s="542"/>
      <c r="AZ37" s="547"/>
      <c r="BA37" s="544"/>
      <c r="BB37" s="544"/>
      <c r="BC37" s="544"/>
      <c r="BD37" s="544"/>
      <c r="BE37" s="544"/>
      <c r="BF37" s="544"/>
      <c r="BG37" s="544"/>
      <c r="BH37" s="544"/>
      <c r="BI37" s="544"/>
      <c r="BJ37" s="544"/>
      <c r="BK37" s="544"/>
      <c r="BL37" s="544"/>
      <c r="BM37" s="544"/>
      <c r="BN37" s="544"/>
      <c r="BO37" s="544"/>
      <c r="BP37" s="545"/>
      <c r="BQ37" s="545"/>
      <c r="BR37" s="545"/>
      <c r="BS37" s="545"/>
      <c r="BT37" s="545"/>
      <c r="BU37" s="545"/>
      <c r="BV37" s="545"/>
      <c r="BW37" s="545"/>
      <c r="BX37" s="545"/>
      <c r="BY37" s="545"/>
      <c r="BZ37" s="545"/>
      <c r="CA37" s="546"/>
      <c r="CB37" s="546"/>
      <c r="CC37" s="546"/>
      <c r="CD37" s="546"/>
      <c r="CE37" s="541"/>
      <c r="CF37" s="382"/>
    </row>
    <row r="38" spans="1:84" ht="3.2" customHeight="1" x14ac:dyDescent="0.15">
      <c r="A38" s="1"/>
      <c r="B38" s="40"/>
      <c r="C38" s="149"/>
      <c r="D38" s="122"/>
      <c r="E38" s="123"/>
      <c r="F38" s="123"/>
      <c r="G38" s="123"/>
      <c r="H38" s="123"/>
      <c r="I38" s="123"/>
      <c r="J38" s="123"/>
      <c r="K38" s="123"/>
      <c r="L38" s="123"/>
      <c r="M38" s="123"/>
      <c r="N38" s="123"/>
      <c r="O38" s="123"/>
      <c r="P38" s="123"/>
      <c r="Q38" s="123"/>
      <c r="R38" s="123"/>
      <c r="S38" s="123"/>
      <c r="T38" s="124"/>
      <c r="U38" s="124"/>
      <c r="V38" s="124"/>
      <c r="W38" s="124"/>
      <c r="X38" s="124"/>
      <c r="Y38" s="124"/>
      <c r="Z38" s="124"/>
      <c r="AA38" s="124"/>
      <c r="AB38" s="124"/>
      <c r="AC38" s="124"/>
      <c r="AD38" s="124"/>
      <c r="AE38" s="125"/>
      <c r="AF38" s="125"/>
      <c r="AG38" s="125"/>
      <c r="AH38" s="125"/>
      <c r="AI38" s="69"/>
      <c r="AJ38" s="3"/>
      <c r="AK38" s="75"/>
      <c r="AL38" s="75"/>
      <c r="AM38" s="75"/>
      <c r="AN38" s="75"/>
      <c r="AO38" s="75"/>
      <c r="AP38" s="32"/>
      <c r="AQ38" s="32"/>
      <c r="AR38" s="32"/>
      <c r="AS38" s="32"/>
      <c r="AT38" s="32"/>
      <c r="AU38" s="55"/>
      <c r="AV38" s="55"/>
      <c r="AW38" s="382"/>
      <c r="AX38" s="538"/>
      <c r="AY38" s="542"/>
      <c r="AZ38" s="547"/>
      <c r="BA38" s="544"/>
      <c r="BB38" s="544"/>
      <c r="BC38" s="544"/>
      <c r="BD38" s="544"/>
      <c r="BE38" s="544"/>
      <c r="BF38" s="544"/>
      <c r="BG38" s="544"/>
      <c r="BH38" s="544"/>
      <c r="BI38" s="544"/>
      <c r="BJ38" s="544"/>
      <c r="BK38" s="544"/>
      <c r="BL38" s="544"/>
      <c r="BM38" s="544"/>
      <c r="BN38" s="544"/>
      <c r="BO38" s="544"/>
      <c r="BP38" s="545"/>
      <c r="BQ38" s="545"/>
      <c r="BR38" s="545"/>
      <c r="BS38" s="545"/>
      <c r="BT38" s="545"/>
      <c r="BU38" s="545"/>
      <c r="BV38" s="545"/>
      <c r="BW38" s="545"/>
      <c r="BX38" s="545"/>
      <c r="BY38" s="545"/>
      <c r="BZ38" s="545"/>
      <c r="CA38" s="546"/>
      <c r="CB38" s="546"/>
      <c r="CC38" s="546"/>
      <c r="CD38" s="546"/>
      <c r="CE38" s="541"/>
      <c r="CF38" s="382"/>
    </row>
    <row r="39" spans="1:84" ht="0.75" customHeight="1" x14ac:dyDescent="0.15">
      <c r="A39" s="1"/>
      <c r="B39" s="40"/>
      <c r="C39" s="618"/>
      <c r="D39" s="618"/>
      <c r="E39" s="618"/>
      <c r="F39" s="72"/>
      <c r="G39" s="72"/>
      <c r="H39" s="72"/>
      <c r="I39" s="72"/>
      <c r="J39" s="72"/>
      <c r="K39" s="72"/>
      <c r="L39" s="72"/>
      <c r="M39" s="72"/>
      <c r="N39" s="72"/>
      <c r="O39" s="72"/>
      <c r="P39" s="72"/>
      <c r="Q39" s="3"/>
      <c r="R39" s="87"/>
      <c r="S39" s="87"/>
      <c r="T39" s="87"/>
      <c r="U39" s="87"/>
      <c r="V39" s="87"/>
      <c r="W39" s="87"/>
      <c r="X39" s="87"/>
      <c r="Y39" s="87"/>
      <c r="Z39" s="87"/>
      <c r="AA39" s="87"/>
      <c r="AB39" s="87"/>
      <c r="AC39" s="87"/>
      <c r="AD39" s="87"/>
      <c r="AE39" s="87"/>
      <c r="AF39" s="87"/>
      <c r="AG39" s="87"/>
      <c r="AH39" s="87"/>
      <c r="AI39" s="87"/>
      <c r="AJ39" s="3"/>
      <c r="AK39" s="75"/>
      <c r="AL39" s="75"/>
      <c r="AM39" s="75"/>
      <c r="AN39" s="75"/>
      <c r="AO39" s="75"/>
      <c r="AP39" s="32"/>
      <c r="AQ39" s="32"/>
      <c r="AR39" s="32"/>
      <c r="AS39" s="32"/>
      <c r="AT39" s="32"/>
      <c r="AU39" s="55"/>
      <c r="AV39" s="55"/>
      <c r="AW39" s="382"/>
      <c r="AX39" s="538"/>
      <c r="AY39" s="619"/>
      <c r="AZ39" s="619"/>
      <c r="BA39" s="619"/>
      <c r="BB39" s="548"/>
      <c r="BC39" s="548"/>
      <c r="BD39" s="548"/>
      <c r="BE39" s="548"/>
      <c r="BF39" s="548"/>
      <c r="BG39" s="548"/>
      <c r="BH39" s="548"/>
      <c r="BI39" s="548"/>
      <c r="BJ39" s="548"/>
      <c r="BK39" s="548"/>
      <c r="BL39" s="548"/>
      <c r="BM39" s="382"/>
      <c r="BN39" s="549"/>
      <c r="BO39" s="549"/>
      <c r="BP39" s="549"/>
      <c r="BQ39" s="549"/>
      <c r="BR39" s="549"/>
      <c r="BS39" s="549"/>
      <c r="BT39" s="549"/>
      <c r="BU39" s="549"/>
      <c r="BV39" s="549"/>
      <c r="BW39" s="549"/>
      <c r="BX39" s="549"/>
      <c r="BY39" s="549"/>
      <c r="BZ39" s="549"/>
      <c r="CA39" s="549"/>
      <c r="CB39" s="549"/>
      <c r="CC39" s="549"/>
      <c r="CD39" s="549"/>
      <c r="CE39" s="549"/>
      <c r="CF39" s="382"/>
    </row>
    <row r="40" spans="1:84" ht="14.25" customHeight="1" x14ac:dyDescent="0.15">
      <c r="A40" s="1"/>
      <c r="B40" s="40" t="s">
        <v>545</v>
      </c>
      <c r="C40" s="97"/>
      <c r="D40" s="97"/>
      <c r="E40" s="97"/>
      <c r="F40" s="97"/>
      <c r="G40" s="97"/>
      <c r="H40" s="97"/>
      <c r="I40" s="3"/>
      <c r="J40" s="3"/>
      <c r="K40" s="39"/>
      <c r="L40" s="39"/>
      <c r="M40" s="72"/>
      <c r="N40" s="72"/>
      <c r="O40" s="72"/>
      <c r="P40" s="72"/>
      <c r="Q40" s="72"/>
      <c r="R40" s="72"/>
      <c r="S40" s="72"/>
      <c r="T40" s="72"/>
      <c r="U40" s="39"/>
      <c r="V40" s="98"/>
      <c r="W40" s="98"/>
      <c r="X40" s="39"/>
      <c r="Y40" s="72"/>
      <c r="Z40" s="72"/>
      <c r="AA40" s="72"/>
      <c r="AB40" s="72"/>
      <c r="AC40" s="72"/>
      <c r="AD40" s="72"/>
      <c r="AE40" s="72"/>
      <c r="AF40" s="72"/>
      <c r="AG40" s="72"/>
      <c r="AH40" s="72"/>
      <c r="AI40" s="3"/>
      <c r="AJ40" s="3"/>
      <c r="AK40" s="75"/>
      <c r="AL40" s="75"/>
      <c r="AM40" s="75"/>
      <c r="AN40" s="75"/>
      <c r="AO40" s="75"/>
      <c r="AP40" s="32"/>
      <c r="AQ40" s="32"/>
      <c r="AR40" s="32"/>
      <c r="AS40" s="32"/>
      <c r="AT40" s="32"/>
      <c r="AU40" s="55"/>
      <c r="AV40" s="55"/>
      <c r="AW40" s="382"/>
      <c r="AX40" s="538" t="s">
        <v>545</v>
      </c>
      <c r="AY40" s="620"/>
      <c r="AZ40" s="620"/>
      <c r="BA40" s="620"/>
      <c r="BB40" s="620"/>
      <c r="BC40" s="620"/>
      <c r="BD40" s="620"/>
      <c r="BE40" s="382"/>
      <c r="BF40" s="382"/>
      <c r="BG40" s="540"/>
      <c r="BH40" s="540"/>
      <c r="BI40" s="548"/>
      <c r="BJ40" s="548"/>
      <c r="BK40" s="548"/>
      <c r="BL40" s="548"/>
      <c r="BM40" s="548"/>
      <c r="BN40" s="548"/>
      <c r="BO40" s="548"/>
      <c r="BP40" s="548"/>
      <c r="BQ40" s="540"/>
      <c r="BR40" s="550"/>
      <c r="BS40" s="550"/>
      <c r="BT40" s="540"/>
      <c r="BU40" s="548"/>
      <c r="BV40" s="548"/>
      <c r="BW40" s="548"/>
      <c r="BX40" s="548"/>
      <c r="BY40" s="548"/>
      <c r="BZ40" s="548"/>
      <c r="CA40" s="548"/>
      <c r="CB40" s="548"/>
      <c r="CC40" s="548"/>
      <c r="CD40" s="548"/>
      <c r="CE40" s="382"/>
      <c r="CF40" s="382"/>
    </row>
    <row r="41" spans="1:84" ht="20.100000000000001" customHeight="1" x14ac:dyDescent="0.15">
      <c r="A41" s="1"/>
      <c r="B41" s="37"/>
      <c r="C41" s="769" t="s">
        <v>136</v>
      </c>
      <c r="D41" s="770"/>
      <c r="E41" s="770"/>
      <c r="F41" s="770"/>
      <c r="G41" s="150" t="s">
        <v>126</v>
      </c>
      <c r="H41" s="96"/>
      <c r="I41" s="96"/>
      <c r="J41" s="151"/>
      <c r="K41" s="773"/>
      <c r="L41" s="774"/>
      <c r="M41" s="774"/>
      <c r="N41" s="774"/>
      <c r="O41" s="774"/>
      <c r="P41" s="774"/>
      <c r="Q41" s="774"/>
      <c r="R41" s="774"/>
      <c r="S41" s="774"/>
      <c r="T41" s="774"/>
      <c r="U41" s="774"/>
      <c r="V41" s="774"/>
      <c r="W41" s="774"/>
      <c r="X41" s="774"/>
      <c r="Y41" s="774"/>
      <c r="Z41" s="774"/>
      <c r="AA41" s="774"/>
      <c r="AB41" s="774"/>
      <c r="AC41" s="774"/>
      <c r="AD41" s="774"/>
      <c r="AE41" s="774"/>
      <c r="AF41" s="774"/>
      <c r="AG41" s="774"/>
      <c r="AH41" s="775"/>
      <c r="AI41" s="3"/>
      <c r="AJ41" s="3"/>
      <c r="AK41" s="75"/>
      <c r="AL41" s="75"/>
      <c r="AM41" s="75"/>
      <c r="AN41" s="75"/>
      <c r="AO41" s="75"/>
      <c r="AP41" s="32"/>
      <c r="AQ41" s="32"/>
      <c r="AR41" s="32"/>
      <c r="AS41" s="32"/>
      <c r="AT41" s="32"/>
      <c r="AU41" s="55"/>
      <c r="AV41" s="55"/>
      <c r="AW41" s="382"/>
      <c r="AX41" s="539"/>
      <c r="AY41" s="769" t="s">
        <v>136</v>
      </c>
      <c r="AZ41" s="770"/>
      <c r="BA41" s="770"/>
      <c r="BB41" s="770"/>
      <c r="BC41" s="150" t="s">
        <v>126</v>
      </c>
      <c r="BD41" s="96"/>
      <c r="BE41" s="96"/>
      <c r="BF41" s="151"/>
      <c r="BG41" s="773" t="s">
        <v>461</v>
      </c>
      <c r="BH41" s="774"/>
      <c r="BI41" s="774"/>
      <c r="BJ41" s="774"/>
      <c r="BK41" s="774"/>
      <c r="BL41" s="774"/>
      <c r="BM41" s="774"/>
      <c r="BN41" s="774"/>
      <c r="BO41" s="774"/>
      <c r="BP41" s="774"/>
      <c r="BQ41" s="774"/>
      <c r="BR41" s="774"/>
      <c r="BS41" s="774"/>
      <c r="BT41" s="774"/>
      <c r="BU41" s="774"/>
      <c r="BV41" s="774"/>
      <c r="BW41" s="774"/>
      <c r="BX41" s="774"/>
      <c r="BY41" s="774"/>
      <c r="BZ41" s="774"/>
      <c r="CA41" s="774"/>
      <c r="CB41" s="774"/>
      <c r="CC41" s="774"/>
      <c r="CD41" s="775"/>
      <c r="CE41" s="382"/>
      <c r="CF41" s="382"/>
    </row>
    <row r="42" spans="1:84" ht="20.100000000000001" customHeight="1" x14ac:dyDescent="0.15">
      <c r="A42" s="1"/>
      <c r="B42" s="37"/>
      <c r="C42" s="771"/>
      <c r="D42" s="772"/>
      <c r="E42" s="772"/>
      <c r="F42" s="772"/>
      <c r="G42" s="152" t="s">
        <v>85</v>
      </c>
      <c r="H42" s="104"/>
      <c r="I42" s="104"/>
      <c r="J42" s="153"/>
      <c r="K42" s="776"/>
      <c r="L42" s="776"/>
      <c r="M42" s="776"/>
      <c r="N42" s="776"/>
      <c r="O42" s="776"/>
      <c r="P42" s="777"/>
      <c r="Q42" s="738" t="s">
        <v>137</v>
      </c>
      <c r="R42" s="740"/>
      <c r="S42" s="751"/>
      <c r="T42" s="752"/>
      <c r="U42" s="752"/>
      <c r="V42" s="752"/>
      <c r="W42" s="752"/>
      <c r="X42" s="778"/>
      <c r="Y42" s="779"/>
      <c r="Z42" s="779"/>
      <c r="AA42" s="779"/>
      <c r="AB42" s="746" t="str">
        <f>IF($X42="","都・道・府・県",IF($X42="北海道","",IF($X42="東京","都",IF(OR($X42="京都",$X42="大阪"),"府","県"))))</f>
        <v>都・道・府・県</v>
      </c>
      <c r="AC42" s="746"/>
      <c r="AD42" s="746"/>
      <c r="AE42" s="746"/>
      <c r="AF42" s="746"/>
      <c r="AG42" s="746"/>
      <c r="AH42" s="755"/>
      <c r="AI42" s="3"/>
      <c r="AJ42" s="3"/>
      <c r="AK42" s="75"/>
      <c r="AL42" s="75"/>
      <c r="AM42" s="75"/>
      <c r="AN42" s="75"/>
      <c r="AO42" s="75"/>
      <c r="AP42" s="32"/>
      <c r="AQ42" s="32"/>
      <c r="AR42" s="32"/>
      <c r="AS42" s="32"/>
      <c r="AT42" s="32"/>
      <c r="AU42" s="55"/>
      <c r="AV42" s="55"/>
      <c r="AW42" s="382"/>
      <c r="AX42" s="539"/>
      <c r="AY42" s="771"/>
      <c r="AZ42" s="772"/>
      <c r="BA42" s="772"/>
      <c r="BB42" s="772"/>
      <c r="BC42" s="152" t="s">
        <v>85</v>
      </c>
      <c r="BD42" s="104"/>
      <c r="BE42" s="104"/>
      <c r="BF42" s="153"/>
      <c r="BG42" s="776"/>
      <c r="BH42" s="776"/>
      <c r="BI42" s="776"/>
      <c r="BJ42" s="776"/>
      <c r="BK42" s="776"/>
      <c r="BL42" s="777"/>
      <c r="BM42" s="738" t="s">
        <v>137</v>
      </c>
      <c r="BN42" s="740"/>
      <c r="BO42" s="751" t="s">
        <v>462</v>
      </c>
      <c r="BP42" s="752"/>
      <c r="BQ42" s="752"/>
      <c r="BR42" s="752"/>
      <c r="BS42" s="752"/>
      <c r="BT42" s="753" t="s">
        <v>48</v>
      </c>
      <c r="BU42" s="754"/>
      <c r="BV42" s="754"/>
      <c r="BW42" s="754"/>
      <c r="BX42" s="746" t="s">
        <v>463</v>
      </c>
      <c r="BY42" s="746"/>
      <c r="BZ42" s="746"/>
      <c r="CA42" s="746"/>
      <c r="CB42" s="746"/>
      <c r="CC42" s="746"/>
      <c r="CD42" s="755"/>
      <c r="CE42" s="382"/>
      <c r="CF42" s="382"/>
    </row>
    <row r="43" spans="1:84" ht="20.100000000000001" customHeight="1" x14ac:dyDescent="0.15">
      <c r="A43" s="1"/>
      <c r="B43" s="37"/>
      <c r="C43" s="756" t="s">
        <v>516</v>
      </c>
      <c r="D43" s="757"/>
      <c r="E43" s="757"/>
      <c r="F43" s="757"/>
      <c r="G43" s="760"/>
      <c r="H43" s="761"/>
      <c r="I43" s="761"/>
      <c r="J43" s="761"/>
      <c r="K43" s="761"/>
      <c r="L43" s="761"/>
      <c r="M43" s="761"/>
      <c r="N43" s="761"/>
      <c r="O43" s="761"/>
      <c r="P43" s="761"/>
      <c r="Q43" s="761"/>
      <c r="R43" s="761"/>
      <c r="S43" s="761"/>
      <c r="T43" s="761"/>
      <c r="U43" s="761"/>
      <c r="V43" s="762"/>
      <c r="W43" s="762"/>
      <c r="X43" s="763"/>
      <c r="Y43" s="763"/>
      <c r="Z43" s="763"/>
      <c r="AA43" s="763"/>
      <c r="AB43" s="763"/>
      <c r="AC43" s="763"/>
      <c r="AD43" s="763"/>
      <c r="AE43" s="763"/>
      <c r="AF43" s="763"/>
      <c r="AG43" s="763"/>
      <c r="AH43" s="764"/>
      <c r="AI43" s="3"/>
      <c r="AJ43" s="3"/>
      <c r="AK43" s="75"/>
      <c r="AL43" s="75"/>
      <c r="AM43" s="75"/>
      <c r="AN43" s="75"/>
      <c r="AO43" s="75"/>
      <c r="AP43" s="32"/>
      <c r="AQ43" s="32"/>
      <c r="AR43" s="32"/>
      <c r="AS43" s="32"/>
      <c r="AT43" s="32"/>
      <c r="AU43" s="55"/>
      <c r="AV43" s="55"/>
      <c r="AW43" s="382"/>
      <c r="AX43" s="539"/>
      <c r="AY43" s="756" t="s">
        <v>516</v>
      </c>
      <c r="AZ43" s="757"/>
      <c r="BA43" s="757"/>
      <c r="BB43" s="757"/>
      <c r="BC43" s="760" t="s">
        <v>464</v>
      </c>
      <c r="BD43" s="761"/>
      <c r="BE43" s="761"/>
      <c r="BF43" s="761"/>
      <c r="BG43" s="761"/>
      <c r="BH43" s="761"/>
      <c r="BI43" s="761"/>
      <c r="BJ43" s="761"/>
      <c r="BK43" s="761"/>
      <c r="BL43" s="761"/>
      <c r="BM43" s="761"/>
      <c r="BN43" s="761"/>
      <c r="BO43" s="761"/>
      <c r="BP43" s="761"/>
      <c r="BQ43" s="761"/>
      <c r="BR43" s="762"/>
      <c r="BS43" s="762"/>
      <c r="BT43" s="763"/>
      <c r="BU43" s="763"/>
      <c r="BV43" s="763"/>
      <c r="BW43" s="763"/>
      <c r="BX43" s="763"/>
      <c r="BY43" s="763"/>
      <c r="BZ43" s="763"/>
      <c r="CA43" s="763"/>
      <c r="CB43" s="763"/>
      <c r="CC43" s="763"/>
      <c r="CD43" s="764"/>
      <c r="CE43" s="382"/>
      <c r="CF43" s="382"/>
    </row>
    <row r="44" spans="1:84" ht="20.100000000000001" customHeight="1" x14ac:dyDescent="0.15">
      <c r="A44" s="1"/>
      <c r="B44" s="37"/>
      <c r="C44" s="756"/>
      <c r="D44" s="757"/>
      <c r="E44" s="757"/>
      <c r="F44" s="757"/>
      <c r="G44" s="154" t="s">
        <v>83</v>
      </c>
      <c r="H44" s="100"/>
      <c r="I44" s="101"/>
      <c r="J44" s="102"/>
      <c r="K44" s="765"/>
      <c r="L44" s="762"/>
      <c r="M44" s="762"/>
      <c r="N44" s="762"/>
      <c r="O44" s="762"/>
      <c r="P44" s="762"/>
      <c r="Q44" s="762"/>
      <c r="R44" s="766"/>
      <c r="S44" s="767" t="s">
        <v>132</v>
      </c>
      <c r="T44" s="768"/>
      <c r="U44" s="768"/>
      <c r="V44" s="780"/>
      <c r="W44" s="781"/>
      <c r="X44" s="781"/>
      <c r="Y44" s="781"/>
      <c r="Z44" s="781"/>
      <c r="AA44" s="781"/>
      <c r="AB44" s="781"/>
      <c r="AC44" s="781"/>
      <c r="AD44" s="781"/>
      <c r="AE44" s="781"/>
      <c r="AF44" s="781"/>
      <c r="AG44" s="781"/>
      <c r="AH44" s="782"/>
      <c r="AI44" s="3"/>
      <c r="AJ44" s="3"/>
      <c r="AK44" s="75"/>
      <c r="AL44" s="75"/>
      <c r="AM44" s="75"/>
      <c r="AN44" s="75"/>
      <c r="AO44" s="75"/>
      <c r="AP44" s="32"/>
      <c r="AQ44" s="32"/>
      <c r="AR44" s="32"/>
      <c r="AS44" s="32"/>
      <c r="AT44" s="32"/>
      <c r="AU44" s="55"/>
      <c r="AV44" s="55"/>
      <c r="AW44" s="382"/>
      <c r="AX44" s="539"/>
      <c r="AY44" s="756"/>
      <c r="AZ44" s="757"/>
      <c r="BA44" s="757"/>
      <c r="BB44" s="757"/>
      <c r="BC44" s="154" t="s">
        <v>83</v>
      </c>
      <c r="BD44" s="100"/>
      <c r="BE44" s="101"/>
      <c r="BF44" s="102"/>
      <c r="BG44" s="765" t="s">
        <v>465</v>
      </c>
      <c r="BH44" s="762"/>
      <c r="BI44" s="762"/>
      <c r="BJ44" s="762"/>
      <c r="BK44" s="762"/>
      <c r="BL44" s="762"/>
      <c r="BM44" s="762"/>
      <c r="BN44" s="766"/>
      <c r="BO44" s="767" t="s">
        <v>132</v>
      </c>
      <c r="BP44" s="768"/>
      <c r="BQ44" s="768"/>
      <c r="BR44" s="780" t="s">
        <v>467</v>
      </c>
      <c r="BS44" s="781"/>
      <c r="BT44" s="781"/>
      <c r="BU44" s="781"/>
      <c r="BV44" s="781"/>
      <c r="BW44" s="781"/>
      <c r="BX44" s="781"/>
      <c r="BY44" s="781"/>
      <c r="BZ44" s="781"/>
      <c r="CA44" s="781"/>
      <c r="CB44" s="781"/>
      <c r="CC44" s="781"/>
      <c r="CD44" s="782"/>
      <c r="CE44" s="382"/>
      <c r="CF44" s="382"/>
    </row>
    <row r="45" spans="1:84" ht="20.100000000000001" customHeight="1" x14ac:dyDescent="0.15">
      <c r="A45" s="1"/>
      <c r="B45" s="37"/>
      <c r="C45" s="756"/>
      <c r="D45" s="757"/>
      <c r="E45" s="757"/>
      <c r="F45" s="757"/>
      <c r="G45" s="154" t="s">
        <v>127</v>
      </c>
      <c r="H45" s="100"/>
      <c r="I45" s="101"/>
      <c r="J45" s="102"/>
      <c r="K45" s="783"/>
      <c r="L45" s="784"/>
      <c r="M45" s="784"/>
      <c r="N45" s="785"/>
      <c r="O45" s="785"/>
      <c r="P45" s="785"/>
      <c r="Q45" s="785"/>
      <c r="R45" s="785"/>
      <c r="S45" s="786" t="s">
        <v>128</v>
      </c>
      <c r="T45" s="787"/>
      <c r="U45" s="788"/>
      <c r="V45" s="789"/>
      <c r="W45" s="790"/>
      <c r="X45" s="790"/>
      <c r="Y45" s="790"/>
      <c r="Z45" s="790"/>
      <c r="AA45" s="790"/>
      <c r="AB45" s="790"/>
      <c r="AC45" s="790"/>
      <c r="AD45" s="790"/>
      <c r="AE45" s="790"/>
      <c r="AF45" s="790"/>
      <c r="AG45" s="790"/>
      <c r="AH45" s="791"/>
      <c r="AI45" s="3"/>
      <c r="AJ45" s="3"/>
      <c r="AK45" s="75"/>
      <c r="AL45" s="75"/>
      <c r="AM45" s="75"/>
      <c r="AN45" s="75"/>
      <c r="AO45" s="75"/>
      <c r="AP45" s="32"/>
      <c r="AQ45" s="32"/>
      <c r="AR45" s="32"/>
      <c r="AS45" s="32"/>
      <c r="AT45" s="32"/>
      <c r="AU45" s="55"/>
      <c r="AV45" s="55"/>
      <c r="AW45" s="382"/>
      <c r="AX45" s="539"/>
      <c r="AY45" s="756"/>
      <c r="AZ45" s="757"/>
      <c r="BA45" s="757"/>
      <c r="BB45" s="757"/>
      <c r="BC45" s="154" t="s">
        <v>127</v>
      </c>
      <c r="BD45" s="100"/>
      <c r="BE45" s="101"/>
      <c r="BF45" s="102"/>
      <c r="BG45" s="783" t="s">
        <v>466</v>
      </c>
      <c r="BH45" s="784"/>
      <c r="BI45" s="784"/>
      <c r="BJ45" s="785"/>
      <c r="BK45" s="785"/>
      <c r="BL45" s="785"/>
      <c r="BM45" s="785"/>
      <c r="BN45" s="785"/>
      <c r="BO45" s="786" t="s">
        <v>128</v>
      </c>
      <c r="BP45" s="787"/>
      <c r="BQ45" s="788"/>
      <c r="BR45" s="789" t="s">
        <v>468</v>
      </c>
      <c r="BS45" s="790"/>
      <c r="BT45" s="790"/>
      <c r="BU45" s="790"/>
      <c r="BV45" s="790"/>
      <c r="BW45" s="790"/>
      <c r="BX45" s="790"/>
      <c r="BY45" s="790"/>
      <c r="BZ45" s="790"/>
      <c r="CA45" s="790"/>
      <c r="CB45" s="790"/>
      <c r="CC45" s="790"/>
      <c r="CD45" s="791"/>
      <c r="CE45" s="382"/>
      <c r="CF45" s="382"/>
    </row>
    <row r="46" spans="1:84" ht="20.100000000000001" customHeight="1" thickBot="1" x14ac:dyDescent="0.2">
      <c r="A46" s="1"/>
      <c r="B46" s="37"/>
      <c r="C46" s="758"/>
      <c r="D46" s="759"/>
      <c r="E46" s="759"/>
      <c r="F46" s="759"/>
      <c r="G46" s="155" t="s">
        <v>87</v>
      </c>
      <c r="H46" s="64"/>
      <c r="I46" s="64"/>
      <c r="J46" s="64"/>
      <c r="K46" s="64"/>
      <c r="L46" s="64"/>
      <c r="M46" s="156"/>
      <c r="N46" s="792"/>
      <c r="O46" s="793"/>
      <c r="P46" s="793"/>
      <c r="Q46" s="793"/>
      <c r="R46" s="793"/>
      <c r="S46" s="793"/>
      <c r="T46" s="793"/>
      <c r="U46" s="793"/>
      <c r="V46" s="793"/>
      <c r="W46" s="793"/>
      <c r="X46" s="793"/>
      <c r="Y46" s="793"/>
      <c r="Z46" s="793"/>
      <c r="AA46" s="793"/>
      <c r="AB46" s="793"/>
      <c r="AC46" s="793"/>
      <c r="AD46" s="793"/>
      <c r="AE46" s="793"/>
      <c r="AF46" s="793"/>
      <c r="AG46" s="793"/>
      <c r="AH46" s="794"/>
      <c r="AI46" s="3"/>
      <c r="AJ46" s="3"/>
      <c r="AK46" s="75"/>
      <c r="AL46" s="75"/>
      <c r="AM46" s="75"/>
      <c r="AN46" s="75"/>
      <c r="AO46" s="75"/>
      <c r="AP46" s="32"/>
      <c r="AQ46" s="32"/>
      <c r="AR46" s="32"/>
      <c r="AS46" s="32"/>
      <c r="AT46" s="32"/>
      <c r="AU46" s="55"/>
      <c r="AV46" s="55"/>
      <c r="AW46" s="382"/>
      <c r="AX46" s="539"/>
      <c r="AY46" s="758"/>
      <c r="AZ46" s="759"/>
      <c r="BA46" s="759"/>
      <c r="BB46" s="759"/>
      <c r="BC46" s="155" t="s">
        <v>87</v>
      </c>
      <c r="BD46" s="64"/>
      <c r="BE46" s="64"/>
      <c r="BF46" s="64"/>
      <c r="BG46" s="64"/>
      <c r="BH46" s="64"/>
      <c r="BI46" s="156"/>
      <c r="BJ46" s="792" t="s">
        <v>469</v>
      </c>
      <c r="BK46" s="793"/>
      <c r="BL46" s="793"/>
      <c r="BM46" s="793"/>
      <c r="BN46" s="793"/>
      <c r="BO46" s="793"/>
      <c r="BP46" s="793"/>
      <c r="BQ46" s="793"/>
      <c r="BR46" s="793"/>
      <c r="BS46" s="793"/>
      <c r="BT46" s="793"/>
      <c r="BU46" s="793"/>
      <c r="BV46" s="793"/>
      <c r="BW46" s="793"/>
      <c r="BX46" s="793"/>
      <c r="BY46" s="793"/>
      <c r="BZ46" s="793"/>
      <c r="CA46" s="793"/>
      <c r="CB46" s="793"/>
      <c r="CC46" s="793"/>
      <c r="CD46" s="794"/>
      <c r="CE46" s="382"/>
      <c r="CF46" s="382"/>
    </row>
    <row r="47" spans="1:84" ht="20.100000000000001" customHeight="1" thickTop="1" x14ac:dyDescent="0.15">
      <c r="A47" s="1"/>
      <c r="B47" s="37"/>
      <c r="C47" s="795" t="s">
        <v>129</v>
      </c>
      <c r="D47" s="796"/>
      <c r="E47" s="796"/>
      <c r="F47" s="796"/>
      <c r="G47" s="692" t="s">
        <v>561</v>
      </c>
      <c r="H47" s="693"/>
      <c r="I47" s="693"/>
      <c r="J47" s="694"/>
      <c r="K47" s="834"/>
      <c r="L47" s="835"/>
      <c r="M47" s="835"/>
      <c r="N47" s="835"/>
      <c r="O47" s="835"/>
      <c r="P47" s="835"/>
      <c r="Q47" s="835"/>
      <c r="R47" s="835"/>
      <c r="S47" s="835"/>
      <c r="T47" s="835"/>
      <c r="U47" s="835"/>
      <c r="V47" s="835"/>
      <c r="W47" s="835"/>
      <c r="X47" s="835"/>
      <c r="Y47" s="835"/>
      <c r="Z47" s="835"/>
      <c r="AA47" s="835"/>
      <c r="AB47" s="835"/>
      <c r="AC47" s="835"/>
      <c r="AD47" s="835"/>
      <c r="AE47" s="835"/>
      <c r="AF47" s="835"/>
      <c r="AG47" s="835"/>
      <c r="AH47" s="836"/>
      <c r="AI47" s="3"/>
      <c r="AJ47" s="3"/>
      <c r="AK47" s="75" t="b">
        <v>0</v>
      </c>
      <c r="AL47" s="75"/>
      <c r="AM47" s="75"/>
      <c r="AN47" s="75"/>
      <c r="AO47" s="75"/>
      <c r="AP47" s="32"/>
      <c r="AQ47" s="32"/>
      <c r="AR47" s="32"/>
      <c r="AS47" s="32"/>
      <c r="AT47" s="32"/>
      <c r="AU47" s="55"/>
      <c r="AV47" s="55"/>
      <c r="AW47" s="382"/>
      <c r="AX47" s="539"/>
      <c r="AY47" s="795" t="s">
        <v>129</v>
      </c>
      <c r="AZ47" s="796"/>
      <c r="BA47" s="796"/>
      <c r="BB47" s="796"/>
      <c r="BC47" s="692" t="s">
        <v>561</v>
      </c>
      <c r="BD47" s="693"/>
      <c r="BE47" s="693"/>
      <c r="BF47" s="694"/>
      <c r="BG47" s="834" t="s">
        <v>562</v>
      </c>
      <c r="BH47" s="835"/>
      <c r="BI47" s="835"/>
      <c r="BJ47" s="835"/>
      <c r="BK47" s="835"/>
      <c r="BL47" s="835"/>
      <c r="BM47" s="835"/>
      <c r="BN47" s="835"/>
      <c r="BO47" s="835"/>
      <c r="BP47" s="835"/>
      <c r="BQ47" s="835"/>
      <c r="BR47" s="835"/>
      <c r="BS47" s="835"/>
      <c r="BT47" s="835"/>
      <c r="BU47" s="835"/>
      <c r="BV47" s="835"/>
      <c r="BW47" s="835"/>
      <c r="BX47" s="835"/>
      <c r="BY47" s="835"/>
      <c r="BZ47" s="835"/>
      <c r="CA47" s="835"/>
      <c r="CB47" s="835"/>
      <c r="CC47" s="835"/>
      <c r="CD47" s="836"/>
      <c r="CE47" s="382"/>
      <c r="CF47" s="382"/>
    </row>
    <row r="48" spans="1:84" ht="20.100000000000001" hidden="1" customHeight="1" x14ac:dyDescent="0.15">
      <c r="A48" s="1"/>
      <c r="B48" s="37"/>
      <c r="C48" s="797"/>
      <c r="D48" s="798"/>
      <c r="E48" s="798"/>
      <c r="F48" s="798"/>
      <c r="G48" s="152" t="s">
        <v>310</v>
      </c>
      <c r="H48" s="104"/>
      <c r="I48" s="104"/>
      <c r="J48" s="104"/>
      <c r="K48" s="104"/>
      <c r="L48" s="104" t="s">
        <v>138</v>
      </c>
      <c r="M48" s="338"/>
      <c r="N48" s="338"/>
      <c r="O48" s="617"/>
      <c r="P48" s="339"/>
      <c r="Q48" s="760"/>
      <c r="R48" s="761"/>
      <c r="S48" s="761"/>
      <c r="T48" s="761"/>
      <c r="U48" s="761"/>
      <c r="V48" s="761"/>
      <c r="W48" s="761"/>
      <c r="X48" s="761"/>
      <c r="Y48" s="761"/>
      <c r="Z48" s="761"/>
      <c r="AA48" s="761"/>
      <c r="AB48" s="761"/>
      <c r="AC48" s="761"/>
      <c r="AD48" s="761"/>
      <c r="AE48" s="761"/>
      <c r="AF48" s="761"/>
      <c r="AG48" s="761"/>
      <c r="AH48" s="801"/>
      <c r="AI48" s="3"/>
      <c r="AJ48" s="3"/>
      <c r="AK48" s="75" t="b">
        <v>0</v>
      </c>
      <c r="AL48" s="75"/>
      <c r="AM48" s="75"/>
      <c r="AN48" s="75"/>
      <c r="AO48" s="75"/>
      <c r="AP48" s="32"/>
      <c r="AQ48" s="32"/>
      <c r="AR48" s="32"/>
      <c r="AS48" s="32"/>
      <c r="AT48" s="32"/>
      <c r="AU48" s="55"/>
      <c r="AV48" s="55"/>
      <c r="AW48" s="382"/>
      <c r="AX48" s="539"/>
      <c r="AY48" s="797"/>
      <c r="AZ48" s="798"/>
      <c r="BA48" s="798"/>
      <c r="BB48" s="798"/>
      <c r="BC48" s="152" t="s">
        <v>310</v>
      </c>
      <c r="BD48" s="104"/>
      <c r="BE48" s="104"/>
      <c r="BF48" s="104"/>
      <c r="BG48" s="104"/>
      <c r="BH48" s="104" t="s">
        <v>138</v>
      </c>
      <c r="BI48" s="338"/>
      <c r="BJ48" s="338"/>
      <c r="BK48" s="617"/>
      <c r="BL48" s="339"/>
      <c r="BM48" s="802"/>
      <c r="BN48" s="803"/>
      <c r="BO48" s="803"/>
      <c r="BP48" s="803"/>
      <c r="BQ48" s="803"/>
      <c r="BR48" s="803"/>
      <c r="BS48" s="803"/>
      <c r="BT48" s="803"/>
      <c r="BU48" s="803"/>
      <c r="BV48" s="803"/>
      <c r="BW48" s="803"/>
      <c r="BX48" s="803"/>
      <c r="BY48" s="803"/>
      <c r="BZ48" s="803"/>
      <c r="CA48" s="803"/>
      <c r="CB48" s="803"/>
      <c r="CC48" s="803"/>
      <c r="CD48" s="804"/>
      <c r="CE48" s="382"/>
      <c r="CF48" s="382"/>
    </row>
    <row r="49" spans="1:84" ht="20.100000000000001" customHeight="1" x14ac:dyDescent="0.15">
      <c r="A49" s="1"/>
      <c r="B49" s="37"/>
      <c r="C49" s="797"/>
      <c r="D49" s="798"/>
      <c r="E49" s="798"/>
      <c r="F49" s="798"/>
      <c r="G49" s="159" t="s">
        <v>130</v>
      </c>
      <c r="H49" s="44"/>
      <c r="I49" s="44"/>
      <c r="J49" s="44"/>
      <c r="K49" s="44"/>
      <c r="L49" s="44" t="s">
        <v>138</v>
      </c>
      <c r="M49" s="44"/>
      <c r="N49" s="44"/>
      <c r="O49" s="100"/>
      <c r="P49" s="171"/>
      <c r="Q49" s="805" t="str">
        <f>IF(AP7=TRUE,"","〒")</f>
        <v>〒</v>
      </c>
      <c r="R49" s="806"/>
      <c r="S49" s="807"/>
      <c r="T49" s="808"/>
      <c r="U49" s="808"/>
      <c r="V49" s="808"/>
      <c r="W49" s="808"/>
      <c r="X49" s="778"/>
      <c r="Y49" s="779"/>
      <c r="Z49" s="779"/>
      <c r="AA49" s="779"/>
      <c r="AB49" s="746" t="str">
        <f>IF($AP7=TRUE,"",IF($X49="","都・道・府・県",IF($X49="北海道","",IF($X49="東京","都",IF(OR($X49="京都",$X49="大阪"),"府","県")))))</f>
        <v>都・道・府・県</v>
      </c>
      <c r="AC49" s="746"/>
      <c r="AD49" s="746"/>
      <c r="AE49" s="746"/>
      <c r="AF49" s="746"/>
      <c r="AG49" s="746"/>
      <c r="AH49" s="755"/>
      <c r="AI49" s="3"/>
      <c r="AJ49" s="3"/>
      <c r="AK49" s="75" t="b">
        <v>0</v>
      </c>
      <c r="AL49" s="75"/>
      <c r="AM49" s="75"/>
      <c r="AN49" s="75"/>
      <c r="AO49" s="75"/>
      <c r="AP49" s="32"/>
      <c r="AQ49" s="32"/>
      <c r="AR49" s="32"/>
      <c r="AS49" s="32"/>
      <c r="AT49" s="32"/>
      <c r="AU49" s="55"/>
      <c r="AV49" s="55"/>
      <c r="AW49" s="382"/>
      <c r="AX49" s="539"/>
      <c r="AY49" s="797"/>
      <c r="AZ49" s="798"/>
      <c r="BA49" s="798"/>
      <c r="BB49" s="798"/>
      <c r="BC49" s="159" t="s">
        <v>130</v>
      </c>
      <c r="BD49" s="44"/>
      <c r="BE49" s="44"/>
      <c r="BF49" s="44"/>
      <c r="BG49" s="44"/>
      <c r="BH49" s="44" t="s">
        <v>138</v>
      </c>
      <c r="BI49" s="44"/>
      <c r="BJ49" s="44"/>
      <c r="BK49" s="100"/>
      <c r="BL49" s="171"/>
      <c r="BM49" s="805" t="str">
        <f>IF(CL7=TRUE,"","〒")</f>
        <v>〒</v>
      </c>
      <c r="BN49" s="806"/>
      <c r="BO49" s="807" t="s">
        <v>546</v>
      </c>
      <c r="BP49" s="808"/>
      <c r="BQ49" s="808"/>
      <c r="BR49" s="808"/>
      <c r="BS49" s="808"/>
      <c r="BT49" s="753" t="s">
        <v>42</v>
      </c>
      <c r="BU49" s="754"/>
      <c r="BV49" s="754"/>
      <c r="BW49" s="754"/>
      <c r="BX49" s="746" t="s">
        <v>547</v>
      </c>
      <c r="BY49" s="746"/>
      <c r="BZ49" s="746"/>
      <c r="CA49" s="746"/>
      <c r="CB49" s="746"/>
      <c r="CC49" s="746"/>
      <c r="CD49" s="755"/>
      <c r="CE49" s="382"/>
      <c r="CF49" s="382"/>
    </row>
    <row r="50" spans="1:84" ht="20.100000000000001" customHeight="1" x14ac:dyDescent="0.15">
      <c r="A50" s="1"/>
      <c r="B50" s="37"/>
      <c r="C50" s="797"/>
      <c r="D50" s="798"/>
      <c r="E50" s="798"/>
      <c r="F50" s="798"/>
      <c r="G50" s="760"/>
      <c r="H50" s="761"/>
      <c r="I50" s="761"/>
      <c r="J50" s="761"/>
      <c r="K50" s="761"/>
      <c r="L50" s="761"/>
      <c r="M50" s="761"/>
      <c r="N50" s="761"/>
      <c r="O50" s="761"/>
      <c r="P50" s="761"/>
      <c r="Q50" s="761"/>
      <c r="R50" s="761"/>
      <c r="S50" s="761"/>
      <c r="T50" s="761"/>
      <c r="U50" s="761"/>
      <c r="V50" s="761"/>
      <c r="W50" s="762"/>
      <c r="X50" s="763"/>
      <c r="Y50" s="763"/>
      <c r="Z50" s="763"/>
      <c r="AA50" s="763"/>
      <c r="AB50" s="763"/>
      <c r="AC50" s="763"/>
      <c r="AD50" s="763"/>
      <c r="AE50" s="763"/>
      <c r="AF50" s="763"/>
      <c r="AG50" s="763"/>
      <c r="AH50" s="764"/>
      <c r="AI50" s="3"/>
      <c r="AJ50" s="3"/>
      <c r="AK50" s="75"/>
      <c r="AL50" s="75"/>
      <c r="AM50" s="75"/>
      <c r="AN50" s="75"/>
      <c r="AO50" s="75"/>
      <c r="AP50" s="32"/>
      <c r="AQ50" s="32"/>
      <c r="AR50" s="32"/>
      <c r="AS50" s="32"/>
      <c r="AT50" s="32"/>
      <c r="AU50" s="55"/>
      <c r="AV50" s="55"/>
      <c r="AW50" s="382"/>
      <c r="AX50" s="539"/>
      <c r="AY50" s="797"/>
      <c r="AZ50" s="798"/>
      <c r="BA50" s="798"/>
      <c r="BB50" s="798"/>
      <c r="BC50" s="760" t="s">
        <v>548</v>
      </c>
      <c r="BD50" s="761"/>
      <c r="BE50" s="761"/>
      <c r="BF50" s="761"/>
      <c r="BG50" s="761"/>
      <c r="BH50" s="761"/>
      <c r="BI50" s="761"/>
      <c r="BJ50" s="761"/>
      <c r="BK50" s="761"/>
      <c r="BL50" s="761"/>
      <c r="BM50" s="761"/>
      <c r="BN50" s="761"/>
      <c r="BO50" s="761"/>
      <c r="BP50" s="761"/>
      <c r="BQ50" s="761"/>
      <c r="BR50" s="761"/>
      <c r="BS50" s="762"/>
      <c r="BT50" s="763"/>
      <c r="BU50" s="763"/>
      <c r="BV50" s="763"/>
      <c r="BW50" s="763"/>
      <c r="BX50" s="763"/>
      <c r="BY50" s="763"/>
      <c r="BZ50" s="763"/>
      <c r="CA50" s="763"/>
      <c r="CB50" s="763"/>
      <c r="CC50" s="763"/>
      <c r="CD50" s="764"/>
      <c r="CE50" s="382"/>
      <c r="CF50" s="382"/>
    </row>
    <row r="51" spans="1:84" ht="20.100000000000001" customHeight="1" x14ac:dyDescent="0.15">
      <c r="A51" s="1"/>
      <c r="B51" s="37"/>
      <c r="C51" s="797"/>
      <c r="D51" s="798"/>
      <c r="E51" s="798"/>
      <c r="F51" s="798"/>
      <c r="G51" s="152" t="s">
        <v>437</v>
      </c>
      <c r="H51" s="104"/>
      <c r="I51" s="105"/>
      <c r="J51" s="106"/>
      <c r="K51" s="809"/>
      <c r="L51" s="810"/>
      <c r="M51" s="811"/>
      <c r="N51" s="812" t="s">
        <v>300</v>
      </c>
      <c r="O51" s="813"/>
      <c r="P51" s="418" t="s">
        <v>438</v>
      </c>
      <c r="Q51" s="104"/>
      <c r="R51" s="105"/>
      <c r="S51" s="104"/>
      <c r="T51" s="103"/>
      <c r="U51" s="809"/>
      <c r="V51" s="810"/>
      <c r="W51" s="811"/>
      <c r="X51" s="103" t="s">
        <v>75</v>
      </c>
      <c r="Y51" s="418" t="s">
        <v>513</v>
      </c>
      <c r="Z51" s="419"/>
      <c r="AA51" s="419"/>
      <c r="AB51" s="838"/>
      <c r="AC51" s="839"/>
      <c r="AD51" s="839"/>
      <c r="AE51" s="839"/>
      <c r="AF51" s="839"/>
      <c r="AG51" s="839"/>
      <c r="AH51" s="840"/>
      <c r="AI51" s="3"/>
      <c r="AJ51" s="3"/>
      <c r="AK51" s="10"/>
      <c r="AL51" s="75"/>
      <c r="AM51" s="75"/>
      <c r="AN51" s="75"/>
      <c r="AO51" s="75"/>
      <c r="AP51" s="32"/>
      <c r="AQ51" s="32"/>
      <c r="AR51" s="32"/>
      <c r="AS51" s="32"/>
      <c r="AT51" s="32"/>
      <c r="AU51" s="55"/>
      <c r="AV51" s="55"/>
      <c r="AW51" s="382"/>
      <c r="AX51" s="539"/>
      <c r="AY51" s="797"/>
      <c r="AZ51" s="798"/>
      <c r="BA51" s="798"/>
      <c r="BB51" s="798"/>
      <c r="BC51" s="152" t="s">
        <v>437</v>
      </c>
      <c r="BD51" s="104"/>
      <c r="BE51" s="105"/>
      <c r="BF51" s="106"/>
      <c r="BG51" s="809">
        <v>1000</v>
      </c>
      <c r="BH51" s="810"/>
      <c r="BI51" s="811"/>
      <c r="BJ51" s="812" t="s">
        <v>300</v>
      </c>
      <c r="BK51" s="813"/>
      <c r="BL51" s="418" t="s">
        <v>438</v>
      </c>
      <c r="BM51" s="104"/>
      <c r="BN51" s="105"/>
      <c r="BO51" s="104"/>
      <c r="BP51" s="103"/>
      <c r="BQ51" s="809">
        <v>100</v>
      </c>
      <c r="BR51" s="810"/>
      <c r="BS51" s="811"/>
      <c r="BT51" s="103" t="s">
        <v>75</v>
      </c>
      <c r="BU51" s="418" t="s">
        <v>513</v>
      </c>
      <c r="BV51" s="419"/>
      <c r="BW51" s="419"/>
      <c r="BX51" s="838" t="s">
        <v>514</v>
      </c>
      <c r="BY51" s="839"/>
      <c r="BZ51" s="839"/>
      <c r="CA51" s="839"/>
      <c r="CB51" s="839"/>
      <c r="CC51" s="839"/>
      <c r="CD51" s="840"/>
      <c r="CE51" s="382"/>
      <c r="CF51" s="382"/>
    </row>
    <row r="52" spans="1:84" ht="20.100000000000001" hidden="1" customHeight="1" x14ac:dyDescent="0.15">
      <c r="A52" s="1"/>
      <c r="B52" s="37"/>
      <c r="C52" s="797"/>
      <c r="D52" s="798"/>
      <c r="E52" s="798"/>
      <c r="F52" s="798"/>
      <c r="G52" s="821" t="s">
        <v>549</v>
      </c>
      <c r="H52" s="822"/>
      <c r="I52" s="685" t="s">
        <v>550</v>
      </c>
      <c r="J52" s="686"/>
      <c r="K52" s="686"/>
      <c r="L52" s="686"/>
      <c r="M52" s="686"/>
      <c r="N52" s="383"/>
      <c r="O52" s="391"/>
      <c r="P52" s="160" t="s">
        <v>413</v>
      </c>
      <c r="Q52" s="160"/>
      <c r="R52" s="104"/>
      <c r="S52" s="391"/>
      <c r="T52" s="391"/>
      <c r="U52" s="160" t="s">
        <v>414</v>
      </c>
      <c r="V52" s="393"/>
      <c r="W52" s="104"/>
      <c r="X52" s="392"/>
      <c r="Y52" s="392"/>
      <c r="Z52" s="687" t="s">
        <v>415</v>
      </c>
      <c r="AA52" s="392"/>
      <c r="AB52" s="384"/>
      <c r="AC52" s="385"/>
      <c r="AD52" s="386" t="s">
        <v>416</v>
      </c>
      <c r="AE52" s="386"/>
      <c r="AF52" s="387"/>
      <c r="AG52" s="386" t="s">
        <v>417</v>
      </c>
      <c r="AH52" s="388"/>
      <c r="AI52" s="3"/>
      <c r="AJ52" s="3"/>
      <c r="AK52" s="32"/>
      <c r="AL52" s="415"/>
      <c r="AM52" s="415"/>
      <c r="AN52" s="415"/>
      <c r="AO52" s="415"/>
      <c r="AP52" s="32"/>
      <c r="AQ52" s="32"/>
      <c r="AR52" s="32"/>
      <c r="AS52" s="32"/>
      <c r="AT52" s="32"/>
      <c r="AU52" s="55"/>
      <c r="AV52" s="55"/>
      <c r="AW52" s="382"/>
      <c r="AX52" s="539"/>
      <c r="AY52" s="797"/>
      <c r="AZ52" s="798"/>
      <c r="BA52" s="798"/>
      <c r="BB52" s="798"/>
      <c r="BC52" s="821" t="s">
        <v>549</v>
      </c>
      <c r="BD52" s="822"/>
      <c r="BE52" s="685" t="s">
        <v>550</v>
      </c>
      <c r="BF52" s="686"/>
      <c r="BG52" s="686"/>
      <c r="BH52" s="686"/>
      <c r="BI52" s="686"/>
      <c r="BJ52" s="383"/>
      <c r="BK52" s="391"/>
      <c r="BL52" s="160" t="s">
        <v>413</v>
      </c>
      <c r="BM52" s="160"/>
      <c r="BN52" s="104"/>
      <c r="BO52" s="391"/>
      <c r="BP52" s="391"/>
      <c r="BQ52" s="160" t="s">
        <v>414</v>
      </c>
      <c r="BR52" s="393"/>
      <c r="BS52" s="104"/>
      <c r="BT52" s="392"/>
      <c r="BU52" s="392"/>
      <c r="BV52" s="687" t="s">
        <v>415</v>
      </c>
      <c r="BW52" s="392"/>
      <c r="BX52" s="384"/>
      <c r="BY52" s="385"/>
      <c r="BZ52" s="386" t="s">
        <v>416</v>
      </c>
      <c r="CA52" s="386"/>
      <c r="CB52" s="387"/>
      <c r="CC52" s="386" t="s">
        <v>417</v>
      </c>
      <c r="CD52" s="388"/>
      <c r="CE52" s="382"/>
      <c r="CF52" s="382"/>
    </row>
    <row r="53" spans="1:84" ht="20.100000000000001" customHeight="1" x14ac:dyDescent="0.15">
      <c r="A53" s="1"/>
      <c r="B53" s="37"/>
      <c r="C53" s="797"/>
      <c r="D53" s="798"/>
      <c r="E53" s="798"/>
      <c r="F53" s="798"/>
      <c r="G53" s="152" t="s">
        <v>551</v>
      </c>
      <c r="H53" s="104"/>
      <c r="I53" s="105"/>
      <c r="J53" s="106"/>
      <c r="K53" s="823"/>
      <c r="L53" s="824"/>
      <c r="M53" s="824"/>
      <c r="N53" s="824"/>
      <c r="O53" s="824"/>
      <c r="P53" s="824"/>
      <c r="Q53" s="824"/>
      <c r="R53" s="824"/>
      <c r="S53" s="824"/>
      <c r="T53" s="825"/>
      <c r="U53" s="104" t="s">
        <v>419</v>
      </c>
      <c r="V53" s="104"/>
      <c r="W53" s="153"/>
      <c r="X53" s="104"/>
      <c r="Y53" s="104"/>
      <c r="Z53" s="826"/>
      <c r="AA53" s="827"/>
      <c r="AB53" s="827"/>
      <c r="AC53" s="827"/>
      <c r="AD53" s="827"/>
      <c r="AE53" s="827"/>
      <c r="AF53" s="827"/>
      <c r="AG53" s="827"/>
      <c r="AH53" s="828"/>
      <c r="AI53" s="3"/>
      <c r="AJ53" s="3"/>
      <c r="AK53" s="32"/>
      <c r="AL53" s="415"/>
      <c r="AM53" s="415"/>
      <c r="AN53" s="415"/>
      <c r="AO53" s="415"/>
      <c r="AP53" s="32"/>
      <c r="AQ53" s="32"/>
      <c r="AR53" s="32"/>
      <c r="AS53" s="32"/>
      <c r="AT53" s="32"/>
      <c r="AU53" s="55"/>
      <c r="AV53" s="55"/>
      <c r="AW53" s="382"/>
      <c r="AX53" s="539"/>
      <c r="AY53" s="797"/>
      <c r="AZ53" s="798"/>
      <c r="BA53" s="798"/>
      <c r="BB53" s="798"/>
      <c r="BC53" s="152" t="s">
        <v>551</v>
      </c>
      <c r="BD53" s="104"/>
      <c r="BE53" s="105"/>
      <c r="BF53" s="106"/>
      <c r="BG53" s="823" t="s">
        <v>470</v>
      </c>
      <c r="BH53" s="824"/>
      <c r="BI53" s="824"/>
      <c r="BJ53" s="824"/>
      <c r="BK53" s="824"/>
      <c r="BL53" s="824"/>
      <c r="BM53" s="824"/>
      <c r="BN53" s="824"/>
      <c r="BO53" s="824"/>
      <c r="BP53" s="825"/>
      <c r="BQ53" s="104" t="s">
        <v>419</v>
      </c>
      <c r="BR53" s="104"/>
      <c r="BS53" s="153"/>
      <c r="BT53" s="104"/>
      <c r="BU53" s="104"/>
      <c r="BV53" s="827"/>
      <c r="BW53" s="827"/>
      <c r="BX53" s="827"/>
      <c r="BY53" s="827"/>
      <c r="BZ53" s="827"/>
      <c r="CA53" s="827"/>
      <c r="CB53" s="827"/>
      <c r="CC53" s="827"/>
      <c r="CD53" s="828"/>
      <c r="CE53" s="382"/>
      <c r="CF53" s="382"/>
    </row>
    <row r="54" spans="1:84" s="90" customFormat="1" ht="20.100000000000001" customHeight="1" x14ac:dyDescent="0.15">
      <c r="A54" s="1"/>
      <c r="B54" s="3"/>
      <c r="C54" s="797"/>
      <c r="D54" s="798"/>
      <c r="E54" s="798"/>
      <c r="F54" s="798"/>
      <c r="G54" s="805" t="s">
        <v>422</v>
      </c>
      <c r="H54" s="814"/>
      <c r="I54" s="814"/>
      <c r="J54" s="814"/>
      <c r="K54" s="814"/>
      <c r="L54" s="814"/>
      <c r="M54" s="814"/>
      <c r="N54" s="688" t="s">
        <v>443</v>
      </c>
      <c r="O54" s="158"/>
      <c r="P54" s="158"/>
      <c r="Q54" s="328"/>
      <c r="R54" s="817"/>
      <c r="S54" s="818"/>
      <c r="T54" s="818"/>
      <c r="U54" s="818"/>
      <c r="V54" s="818"/>
      <c r="W54" s="818"/>
      <c r="X54" s="818"/>
      <c r="Y54" s="818"/>
      <c r="Z54" s="818"/>
      <c r="AA54" s="818"/>
      <c r="AB54" s="818"/>
      <c r="AC54" s="818"/>
      <c r="AD54" s="818"/>
      <c r="AE54" s="818"/>
      <c r="AF54" s="818"/>
      <c r="AG54" s="818"/>
      <c r="AH54" s="819"/>
      <c r="AI54" s="3"/>
      <c r="AJ54" s="3"/>
      <c r="AK54" s="32"/>
      <c r="AL54" s="415"/>
      <c r="AM54" s="415"/>
      <c r="AN54" s="415"/>
      <c r="AO54" s="415"/>
      <c r="AP54" s="32"/>
      <c r="AQ54" s="32"/>
      <c r="AR54" s="416"/>
      <c r="AS54" s="416"/>
      <c r="AT54" s="416"/>
      <c r="AU54" s="417"/>
      <c r="AV54" s="417"/>
      <c r="AW54" s="382"/>
      <c r="AX54" s="382"/>
      <c r="AY54" s="797"/>
      <c r="AZ54" s="798"/>
      <c r="BA54" s="798"/>
      <c r="BB54" s="798"/>
      <c r="BC54" s="805" t="s">
        <v>422</v>
      </c>
      <c r="BD54" s="814"/>
      <c r="BE54" s="814"/>
      <c r="BF54" s="814"/>
      <c r="BG54" s="814"/>
      <c r="BH54" s="814"/>
      <c r="BI54" s="814"/>
      <c r="BJ54" s="688" t="s">
        <v>443</v>
      </c>
      <c r="BK54" s="158"/>
      <c r="BL54" s="158"/>
      <c r="BM54" s="328"/>
      <c r="BN54" s="817" t="s">
        <v>552</v>
      </c>
      <c r="BO54" s="818"/>
      <c r="BP54" s="818"/>
      <c r="BQ54" s="818"/>
      <c r="BR54" s="818"/>
      <c r="BS54" s="818"/>
      <c r="BT54" s="818"/>
      <c r="BU54" s="818"/>
      <c r="BV54" s="818"/>
      <c r="BW54" s="818"/>
      <c r="BX54" s="818"/>
      <c r="BY54" s="818"/>
      <c r="BZ54" s="818"/>
      <c r="CA54" s="818"/>
      <c r="CB54" s="818"/>
      <c r="CC54" s="818"/>
      <c r="CD54" s="819"/>
      <c r="CE54" s="382"/>
      <c r="CF54" s="382"/>
    </row>
    <row r="55" spans="1:84" s="90" customFormat="1" ht="20.100000000000001" customHeight="1" x14ac:dyDescent="0.15">
      <c r="A55" s="1"/>
      <c r="B55" s="3"/>
      <c r="C55" s="799"/>
      <c r="D55" s="800"/>
      <c r="E55" s="800"/>
      <c r="F55" s="800"/>
      <c r="G55" s="815"/>
      <c r="H55" s="816"/>
      <c r="I55" s="816"/>
      <c r="J55" s="816"/>
      <c r="K55" s="816"/>
      <c r="L55" s="816"/>
      <c r="M55" s="816"/>
      <c r="N55" s="394" t="s">
        <v>444</v>
      </c>
      <c r="O55" s="70"/>
      <c r="P55" s="70"/>
      <c r="Q55" s="395"/>
      <c r="R55" s="47"/>
      <c r="S55" s="431" t="s">
        <v>445</v>
      </c>
      <c r="T55" s="396"/>
      <c r="U55" s="396"/>
      <c r="V55" s="396" t="s">
        <v>446</v>
      </c>
      <c r="W55" s="396"/>
      <c r="X55" s="396"/>
      <c r="Y55" s="431" t="s">
        <v>447</v>
      </c>
      <c r="Z55" s="396"/>
      <c r="AA55" s="396"/>
      <c r="AB55" s="820"/>
      <c r="AC55" s="820"/>
      <c r="AD55" s="820"/>
      <c r="AE55" s="820"/>
      <c r="AF55" s="820"/>
      <c r="AG55" s="820"/>
      <c r="AH55" s="397" t="s">
        <v>448</v>
      </c>
      <c r="AI55" s="3"/>
      <c r="AJ55" s="3"/>
      <c r="AK55" s="32" t="b">
        <v>0</v>
      </c>
      <c r="AL55" s="415" t="b">
        <v>0</v>
      </c>
      <c r="AM55" s="415" t="b">
        <v>0</v>
      </c>
      <c r="AN55" s="415"/>
      <c r="AO55" s="415"/>
      <c r="AP55" s="32"/>
      <c r="AQ55" s="32"/>
      <c r="AR55" s="416"/>
      <c r="AS55" s="416"/>
      <c r="AT55" s="416"/>
      <c r="AU55" s="417"/>
      <c r="AV55" s="417"/>
      <c r="AW55" s="382"/>
      <c r="AX55" s="382"/>
      <c r="AY55" s="799"/>
      <c r="AZ55" s="800"/>
      <c r="BA55" s="800"/>
      <c r="BB55" s="800"/>
      <c r="BC55" s="815"/>
      <c r="BD55" s="816"/>
      <c r="BE55" s="816"/>
      <c r="BF55" s="816"/>
      <c r="BG55" s="816"/>
      <c r="BH55" s="816"/>
      <c r="BI55" s="816"/>
      <c r="BJ55" s="394" t="s">
        <v>444</v>
      </c>
      <c r="BK55" s="70"/>
      <c r="BL55" s="70"/>
      <c r="BM55" s="395"/>
      <c r="BN55" s="47"/>
      <c r="BO55" s="431" t="s">
        <v>445</v>
      </c>
      <c r="BP55" s="396"/>
      <c r="BQ55" s="396"/>
      <c r="BR55" s="396" t="s">
        <v>446</v>
      </c>
      <c r="BS55" s="396"/>
      <c r="BT55" s="396"/>
      <c r="BU55" s="431" t="s">
        <v>447</v>
      </c>
      <c r="BV55" s="396"/>
      <c r="BW55" s="396"/>
      <c r="BX55" s="820"/>
      <c r="BY55" s="820"/>
      <c r="BZ55" s="820"/>
      <c r="CA55" s="820"/>
      <c r="CB55" s="820"/>
      <c r="CC55" s="820"/>
      <c r="CD55" s="397" t="s">
        <v>448</v>
      </c>
      <c r="CE55" s="382"/>
      <c r="CF55" s="382"/>
    </row>
    <row r="56" spans="1:84" s="134" customFormat="1" ht="7.35" customHeight="1" x14ac:dyDescent="0.15">
      <c r="A56" s="126"/>
      <c r="B56" s="122"/>
      <c r="C56" s="123"/>
      <c r="D56" s="127"/>
      <c r="E56" s="127"/>
      <c r="F56" s="128"/>
      <c r="G56" s="128"/>
      <c r="H56" s="128"/>
      <c r="I56" s="69"/>
      <c r="J56" s="69"/>
      <c r="K56" s="69"/>
      <c r="L56" s="69"/>
      <c r="M56" s="69"/>
      <c r="N56" s="69"/>
      <c r="O56" s="69"/>
      <c r="P56" s="69"/>
      <c r="Q56" s="69"/>
      <c r="R56" s="69"/>
      <c r="S56" s="69"/>
      <c r="T56" s="69"/>
      <c r="U56" s="69"/>
      <c r="V56" s="69"/>
      <c r="W56" s="69"/>
      <c r="X56" s="69"/>
      <c r="Y56" s="69"/>
      <c r="Z56" s="69"/>
      <c r="AA56" s="69"/>
      <c r="AB56" s="69"/>
      <c r="AC56" s="69"/>
      <c r="AD56" s="129"/>
      <c r="AE56" s="129"/>
      <c r="AF56" s="129"/>
      <c r="AG56" s="129"/>
      <c r="AH56" s="129"/>
      <c r="AI56" s="122"/>
      <c r="AJ56" s="122"/>
      <c r="AK56" s="130"/>
      <c r="AL56" s="130"/>
      <c r="AM56" s="130"/>
      <c r="AN56" s="130"/>
      <c r="AO56" s="130"/>
      <c r="AP56" s="131"/>
      <c r="AQ56" s="131"/>
      <c r="AR56" s="132"/>
      <c r="AS56" s="132"/>
      <c r="AT56" s="132"/>
      <c r="AU56" s="133"/>
      <c r="AV56" s="133"/>
      <c r="AW56" s="547"/>
      <c r="AX56" s="547"/>
      <c r="AY56" s="544"/>
      <c r="AZ56" s="523"/>
      <c r="BA56" s="523"/>
      <c r="BB56" s="552"/>
      <c r="BC56" s="552"/>
      <c r="BD56" s="552"/>
      <c r="BE56" s="541"/>
      <c r="BF56" s="541"/>
      <c r="BG56" s="541"/>
      <c r="BH56" s="541"/>
      <c r="BI56" s="541"/>
      <c r="BJ56" s="541"/>
      <c r="BK56" s="541"/>
      <c r="BL56" s="541"/>
      <c r="BM56" s="541"/>
      <c r="BN56" s="541"/>
      <c r="BO56" s="541"/>
      <c r="BP56" s="541"/>
      <c r="BQ56" s="541"/>
      <c r="BR56" s="541"/>
      <c r="BS56" s="541"/>
      <c r="BT56" s="541"/>
      <c r="BU56" s="541"/>
      <c r="BV56" s="541"/>
      <c r="BW56" s="541"/>
      <c r="BX56" s="541"/>
      <c r="BY56" s="541"/>
      <c r="BZ56" s="553"/>
      <c r="CA56" s="553"/>
      <c r="CB56" s="553"/>
      <c r="CC56" s="553"/>
      <c r="CD56" s="553"/>
      <c r="CE56" s="547"/>
      <c r="CF56" s="547"/>
    </row>
    <row r="57" spans="1:84" ht="20.100000000000001" customHeight="1" x14ac:dyDescent="0.15">
      <c r="A57" s="1"/>
      <c r="B57" s="40" t="s">
        <v>105</v>
      </c>
      <c r="C57" s="162"/>
      <c r="D57" s="162"/>
      <c r="E57" s="162"/>
      <c r="F57" s="162"/>
      <c r="G57" s="162"/>
      <c r="H57" s="162"/>
      <c r="I57" s="163"/>
      <c r="J57" s="163"/>
      <c r="K57" s="164"/>
      <c r="L57" s="164"/>
      <c r="M57" s="165"/>
      <c r="N57" s="165"/>
      <c r="O57" s="165"/>
      <c r="P57" s="165"/>
      <c r="Q57" s="165"/>
      <c r="R57" s="165"/>
      <c r="S57" s="165"/>
      <c r="T57" s="95" t="s">
        <v>88</v>
      </c>
      <c r="U57" s="96"/>
      <c r="V57" s="166"/>
      <c r="W57" s="166"/>
      <c r="X57" s="166"/>
      <c r="Y57" s="167"/>
      <c r="Z57" s="831"/>
      <c r="AA57" s="832"/>
      <c r="AB57" s="832"/>
      <c r="AC57" s="832"/>
      <c r="AD57" s="832"/>
      <c r="AE57" s="832"/>
      <c r="AF57" s="832"/>
      <c r="AG57" s="832"/>
      <c r="AH57" s="832"/>
      <c r="AI57" s="168"/>
      <c r="AJ57" s="3"/>
      <c r="AK57" s="75"/>
      <c r="AL57" s="75"/>
      <c r="AM57" s="75"/>
      <c r="AN57" s="75"/>
      <c r="AO57" s="75"/>
      <c r="AP57" s="32"/>
      <c r="AQ57" s="32"/>
      <c r="AR57" s="32"/>
      <c r="AS57" s="32"/>
      <c r="AT57" s="32"/>
      <c r="AU57" s="55"/>
      <c r="AV57" s="55"/>
      <c r="AW57" s="382"/>
      <c r="AX57" s="538" t="s">
        <v>105</v>
      </c>
      <c r="AY57" s="554"/>
      <c r="AZ57" s="554"/>
      <c r="BA57" s="554"/>
      <c r="BB57" s="554"/>
      <c r="BC57" s="554"/>
      <c r="BD57" s="554"/>
      <c r="BE57" s="555"/>
      <c r="BF57" s="555"/>
      <c r="BG57" s="556"/>
      <c r="BH57" s="556"/>
      <c r="BI57" s="557"/>
      <c r="BJ57" s="557"/>
      <c r="BK57" s="557"/>
      <c r="BL57" s="557"/>
      <c r="BM57" s="557"/>
      <c r="BN57" s="557"/>
      <c r="BO57" s="557"/>
      <c r="BP57" s="95" t="s">
        <v>88</v>
      </c>
      <c r="BQ57" s="96"/>
      <c r="BR57" s="166"/>
      <c r="BS57" s="166"/>
      <c r="BT57" s="166"/>
      <c r="BU57" s="167"/>
      <c r="BV57" s="831"/>
      <c r="BW57" s="832"/>
      <c r="BX57" s="832"/>
      <c r="BY57" s="832"/>
      <c r="BZ57" s="832"/>
      <c r="CA57" s="832"/>
      <c r="CB57" s="832"/>
      <c r="CC57" s="832"/>
      <c r="CD57" s="832"/>
      <c r="CE57" s="551"/>
      <c r="CF57" s="382"/>
    </row>
    <row r="58" spans="1:84" ht="20.100000000000001" customHeight="1" x14ac:dyDescent="0.15">
      <c r="A58" s="1"/>
      <c r="B58" s="37"/>
      <c r="C58" s="769" t="s">
        <v>131</v>
      </c>
      <c r="D58" s="770"/>
      <c r="E58" s="770"/>
      <c r="F58" s="770"/>
      <c r="G58" s="157" t="s">
        <v>84</v>
      </c>
      <c r="H58" s="173"/>
      <c r="I58" s="157"/>
      <c r="J58" s="158"/>
      <c r="K58" s="158" t="s">
        <v>138</v>
      </c>
      <c r="L58" s="158"/>
      <c r="M58" s="158"/>
      <c r="N58" s="158"/>
      <c r="O58" s="158"/>
      <c r="P58" s="169"/>
      <c r="Q58" s="802"/>
      <c r="R58" s="803"/>
      <c r="S58" s="803"/>
      <c r="T58" s="803"/>
      <c r="U58" s="761"/>
      <c r="V58" s="761"/>
      <c r="W58" s="761"/>
      <c r="X58" s="761"/>
      <c r="Y58" s="761"/>
      <c r="Z58" s="761"/>
      <c r="AA58" s="761"/>
      <c r="AB58" s="761"/>
      <c r="AC58" s="761"/>
      <c r="AD58" s="761"/>
      <c r="AE58" s="761"/>
      <c r="AF58" s="761"/>
      <c r="AG58" s="761"/>
      <c r="AH58" s="761"/>
      <c r="AI58" s="168"/>
      <c r="AJ58" s="3"/>
      <c r="AK58" s="75"/>
      <c r="AL58" s="75"/>
      <c r="AM58" s="75"/>
      <c r="AN58" s="75"/>
      <c r="AO58" s="75"/>
      <c r="AP58" s="32"/>
      <c r="AQ58" s="32"/>
      <c r="AR58" s="32"/>
      <c r="AS58" s="32"/>
      <c r="AT58" s="32"/>
      <c r="AU58" s="55"/>
      <c r="AV58" s="55"/>
      <c r="AW58" s="382"/>
      <c r="AX58" s="539"/>
      <c r="AY58" s="769" t="s">
        <v>131</v>
      </c>
      <c r="AZ58" s="770"/>
      <c r="BA58" s="770"/>
      <c r="BB58" s="770"/>
      <c r="BC58" s="157" t="s">
        <v>84</v>
      </c>
      <c r="BD58" s="173"/>
      <c r="BE58" s="157"/>
      <c r="BF58" s="158"/>
      <c r="BG58" s="158" t="s">
        <v>138</v>
      </c>
      <c r="BH58" s="158"/>
      <c r="BI58" s="158"/>
      <c r="BJ58" s="158"/>
      <c r="BK58" s="158"/>
      <c r="BL58" s="169"/>
      <c r="BM58" s="802"/>
      <c r="BN58" s="803"/>
      <c r="BO58" s="803"/>
      <c r="BP58" s="803"/>
      <c r="BQ58" s="761"/>
      <c r="BR58" s="761"/>
      <c r="BS58" s="761"/>
      <c r="BT58" s="761"/>
      <c r="BU58" s="761"/>
      <c r="BV58" s="761"/>
      <c r="BW58" s="761"/>
      <c r="BX58" s="761"/>
      <c r="BY58" s="761"/>
      <c r="BZ58" s="761"/>
      <c r="CA58" s="761"/>
      <c r="CB58" s="761"/>
      <c r="CC58" s="761"/>
      <c r="CD58" s="761"/>
      <c r="CE58" s="551"/>
      <c r="CF58" s="382"/>
    </row>
    <row r="59" spans="1:84" ht="20.100000000000001" customHeight="1" x14ac:dyDescent="0.15">
      <c r="A59" s="1"/>
      <c r="B59" s="37"/>
      <c r="C59" s="771"/>
      <c r="D59" s="772"/>
      <c r="E59" s="772"/>
      <c r="F59" s="772"/>
      <c r="G59" s="152" t="s">
        <v>85</v>
      </c>
      <c r="H59" s="172"/>
      <c r="I59" s="152"/>
      <c r="J59" s="104"/>
      <c r="K59" s="104" t="s">
        <v>138</v>
      </c>
      <c r="L59" s="104"/>
      <c r="M59" s="104"/>
      <c r="N59" s="104"/>
      <c r="O59" s="104"/>
      <c r="P59" s="104"/>
      <c r="Q59" s="738" t="str">
        <f>IF(AP19=TRUE,"","〒")</f>
        <v>〒</v>
      </c>
      <c r="R59" s="740"/>
      <c r="S59" s="751"/>
      <c r="T59" s="752"/>
      <c r="U59" s="752"/>
      <c r="V59" s="752"/>
      <c r="W59" s="833"/>
      <c r="X59" s="778"/>
      <c r="Y59" s="779"/>
      <c r="Z59" s="779"/>
      <c r="AA59" s="779"/>
      <c r="AB59" s="746" t="str">
        <f>IF($AP19=TRUE,"",IF($X59="","都・道・府・県",IF($X59="北海道","",IF($X59="東京","都",IF(OR($X59="京都",$X59="大阪"),"府","県")))))</f>
        <v>都・道・府・県</v>
      </c>
      <c r="AC59" s="746"/>
      <c r="AD59" s="746"/>
      <c r="AE59" s="746"/>
      <c r="AF59" s="746"/>
      <c r="AG59" s="746"/>
      <c r="AH59" s="746"/>
      <c r="AI59" s="168"/>
      <c r="AJ59" s="3"/>
      <c r="AK59" s="75"/>
      <c r="AL59" s="75"/>
      <c r="AM59" s="75"/>
      <c r="AN59" s="75"/>
      <c r="AO59" s="75"/>
      <c r="AP59" s="32"/>
      <c r="AQ59" s="32"/>
      <c r="AR59" s="32"/>
      <c r="AS59" s="32"/>
      <c r="AT59" s="32"/>
      <c r="AU59" s="55"/>
      <c r="AV59" s="55"/>
      <c r="AW59" s="382"/>
      <c r="AX59" s="539"/>
      <c r="AY59" s="771"/>
      <c r="AZ59" s="772"/>
      <c r="BA59" s="772"/>
      <c r="BB59" s="772"/>
      <c r="BC59" s="152" t="s">
        <v>85</v>
      </c>
      <c r="BD59" s="172"/>
      <c r="BE59" s="152"/>
      <c r="BF59" s="104"/>
      <c r="BG59" s="104" t="s">
        <v>138</v>
      </c>
      <c r="BH59" s="104"/>
      <c r="BI59" s="104"/>
      <c r="BJ59" s="104"/>
      <c r="BK59" s="104"/>
      <c r="BL59" s="104"/>
      <c r="BM59" s="738" t="str">
        <f>IF(CL19=TRUE,"","〒")</f>
        <v>〒</v>
      </c>
      <c r="BN59" s="740"/>
      <c r="BO59" s="751"/>
      <c r="BP59" s="752"/>
      <c r="BQ59" s="752"/>
      <c r="BR59" s="752"/>
      <c r="BS59" s="833"/>
      <c r="BT59" s="753"/>
      <c r="BU59" s="754"/>
      <c r="BV59" s="754"/>
      <c r="BW59" s="754"/>
      <c r="BX59" s="746" t="str">
        <f>IF($AP19=TRUE,"",IF($X59="","都・道・府・県",IF($X59="北海道","",IF($X59="東京","都",IF(OR($X59="京都",$X59="大阪"),"府","県")))))</f>
        <v>都・道・府・県</v>
      </c>
      <c r="BY59" s="746"/>
      <c r="BZ59" s="746"/>
      <c r="CA59" s="746"/>
      <c r="CB59" s="746"/>
      <c r="CC59" s="746"/>
      <c r="CD59" s="746"/>
      <c r="CE59" s="551"/>
      <c r="CF59" s="382"/>
    </row>
    <row r="60" spans="1:84" ht="20.100000000000001" customHeight="1" x14ac:dyDescent="0.15">
      <c r="A60" s="1"/>
      <c r="B60" s="37"/>
      <c r="C60" s="756" t="s">
        <v>107</v>
      </c>
      <c r="D60" s="757"/>
      <c r="E60" s="757"/>
      <c r="F60" s="757"/>
      <c r="G60" s="760"/>
      <c r="H60" s="761"/>
      <c r="I60" s="761"/>
      <c r="J60" s="761"/>
      <c r="K60" s="761"/>
      <c r="L60" s="761"/>
      <c r="M60" s="761"/>
      <c r="N60" s="761"/>
      <c r="O60" s="761"/>
      <c r="P60" s="761"/>
      <c r="Q60" s="761"/>
      <c r="R60" s="761"/>
      <c r="S60" s="761"/>
      <c r="T60" s="761"/>
      <c r="U60" s="761"/>
      <c r="V60" s="761"/>
      <c r="W60" s="761"/>
      <c r="X60" s="761"/>
      <c r="Y60" s="761"/>
      <c r="Z60" s="761"/>
      <c r="AA60" s="761"/>
      <c r="AB60" s="761"/>
      <c r="AC60" s="761"/>
      <c r="AD60" s="761"/>
      <c r="AE60" s="761"/>
      <c r="AF60" s="761"/>
      <c r="AG60" s="761"/>
      <c r="AH60" s="761"/>
      <c r="AI60" s="168"/>
      <c r="AJ60" s="3"/>
      <c r="AK60" s="75"/>
      <c r="AL60" s="75"/>
      <c r="AM60" s="75"/>
      <c r="AN60" s="75"/>
      <c r="AO60" s="75"/>
      <c r="AP60" s="32"/>
      <c r="AQ60" s="32"/>
      <c r="AR60" s="32"/>
      <c r="AS60" s="32"/>
      <c r="AT60" s="32"/>
      <c r="AU60" s="55"/>
      <c r="AV60" s="55"/>
      <c r="AW60" s="382"/>
      <c r="AX60" s="539"/>
      <c r="AY60" s="756" t="s">
        <v>107</v>
      </c>
      <c r="AZ60" s="757"/>
      <c r="BA60" s="757"/>
      <c r="BB60" s="757"/>
      <c r="BC60" s="760"/>
      <c r="BD60" s="761"/>
      <c r="BE60" s="761"/>
      <c r="BF60" s="761"/>
      <c r="BG60" s="761"/>
      <c r="BH60" s="761"/>
      <c r="BI60" s="761"/>
      <c r="BJ60" s="761"/>
      <c r="BK60" s="761"/>
      <c r="BL60" s="761"/>
      <c r="BM60" s="761"/>
      <c r="BN60" s="761"/>
      <c r="BO60" s="761"/>
      <c r="BP60" s="761"/>
      <c r="BQ60" s="761"/>
      <c r="BR60" s="761"/>
      <c r="BS60" s="761"/>
      <c r="BT60" s="761"/>
      <c r="BU60" s="761"/>
      <c r="BV60" s="761"/>
      <c r="BW60" s="761"/>
      <c r="BX60" s="761"/>
      <c r="BY60" s="761"/>
      <c r="BZ60" s="761"/>
      <c r="CA60" s="761"/>
      <c r="CB60" s="761"/>
      <c r="CC60" s="761"/>
      <c r="CD60" s="761"/>
      <c r="CE60" s="551"/>
      <c r="CF60" s="382"/>
    </row>
    <row r="61" spans="1:84" ht="20.100000000000001" customHeight="1" x14ac:dyDescent="0.15">
      <c r="A61" s="1"/>
      <c r="B61" s="37"/>
      <c r="C61" s="756"/>
      <c r="D61" s="757"/>
      <c r="E61" s="757"/>
      <c r="F61" s="757"/>
      <c r="G61" s="152" t="s">
        <v>83</v>
      </c>
      <c r="H61" s="104"/>
      <c r="I61" s="105"/>
      <c r="J61" s="106"/>
      <c r="K61" s="763"/>
      <c r="L61" s="763"/>
      <c r="M61" s="763"/>
      <c r="N61" s="763"/>
      <c r="O61" s="763"/>
      <c r="P61" s="763"/>
      <c r="Q61" s="763"/>
      <c r="R61" s="763"/>
      <c r="S61" s="745" t="s">
        <v>132</v>
      </c>
      <c r="T61" s="829"/>
      <c r="U61" s="830"/>
      <c r="V61" s="841"/>
      <c r="W61" s="841"/>
      <c r="X61" s="841"/>
      <c r="Y61" s="841"/>
      <c r="Z61" s="841"/>
      <c r="AA61" s="841"/>
      <c r="AB61" s="841"/>
      <c r="AC61" s="841"/>
      <c r="AD61" s="841"/>
      <c r="AE61" s="841"/>
      <c r="AF61" s="841"/>
      <c r="AG61" s="841"/>
      <c r="AH61" s="841"/>
      <c r="AI61" s="168"/>
      <c r="AJ61" s="3"/>
      <c r="AK61" s="75"/>
      <c r="AL61" s="75"/>
      <c r="AM61" s="75"/>
      <c r="AN61" s="75"/>
      <c r="AO61" s="75"/>
      <c r="AP61" s="32"/>
      <c r="AQ61" s="32"/>
      <c r="AR61" s="32"/>
      <c r="AS61" s="32"/>
      <c r="AT61" s="32"/>
      <c r="AU61" s="55"/>
      <c r="AV61" s="55"/>
      <c r="AW61" s="382"/>
      <c r="AX61" s="539"/>
      <c r="AY61" s="756"/>
      <c r="AZ61" s="757"/>
      <c r="BA61" s="757"/>
      <c r="BB61" s="757"/>
      <c r="BC61" s="152" t="s">
        <v>83</v>
      </c>
      <c r="BD61" s="104"/>
      <c r="BE61" s="105"/>
      <c r="BF61" s="106"/>
      <c r="BG61" s="763"/>
      <c r="BH61" s="763"/>
      <c r="BI61" s="763"/>
      <c r="BJ61" s="763"/>
      <c r="BK61" s="763"/>
      <c r="BL61" s="763"/>
      <c r="BM61" s="763"/>
      <c r="BN61" s="763"/>
      <c r="BO61" s="745" t="s">
        <v>132</v>
      </c>
      <c r="BP61" s="829"/>
      <c r="BQ61" s="830"/>
      <c r="BR61" s="841"/>
      <c r="BS61" s="841"/>
      <c r="BT61" s="841"/>
      <c r="BU61" s="841"/>
      <c r="BV61" s="841"/>
      <c r="BW61" s="841"/>
      <c r="BX61" s="841"/>
      <c r="BY61" s="841"/>
      <c r="BZ61" s="841"/>
      <c r="CA61" s="841"/>
      <c r="CB61" s="841"/>
      <c r="CC61" s="841"/>
      <c r="CD61" s="841"/>
      <c r="CE61" s="551"/>
      <c r="CF61" s="382"/>
    </row>
    <row r="62" spans="1:84" ht="20.100000000000001" customHeight="1" x14ac:dyDescent="0.15">
      <c r="A62" s="1"/>
      <c r="B62" s="37"/>
      <c r="C62" s="851"/>
      <c r="D62" s="852"/>
      <c r="E62" s="852"/>
      <c r="F62" s="852"/>
      <c r="G62" s="161" t="s">
        <v>127</v>
      </c>
      <c r="H62" s="70"/>
      <c r="I62" s="93"/>
      <c r="J62" s="94"/>
      <c r="K62" s="842"/>
      <c r="L62" s="843"/>
      <c r="M62" s="843"/>
      <c r="N62" s="843"/>
      <c r="O62" s="843"/>
      <c r="P62" s="843"/>
      <c r="Q62" s="843"/>
      <c r="R62" s="844"/>
      <c r="S62" s="845" t="s">
        <v>128</v>
      </c>
      <c r="T62" s="846"/>
      <c r="U62" s="847"/>
      <c r="V62" s="848"/>
      <c r="W62" s="849"/>
      <c r="X62" s="849"/>
      <c r="Y62" s="849"/>
      <c r="Z62" s="849"/>
      <c r="AA62" s="849"/>
      <c r="AB62" s="849"/>
      <c r="AC62" s="849"/>
      <c r="AD62" s="849"/>
      <c r="AE62" s="849"/>
      <c r="AF62" s="849"/>
      <c r="AG62" s="849"/>
      <c r="AH62" s="850"/>
      <c r="AI62" s="168"/>
      <c r="AJ62" s="3"/>
      <c r="AK62" s="75"/>
      <c r="AL62" s="75"/>
      <c r="AM62" s="75"/>
      <c r="AN62" s="75"/>
      <c r="AO62" s="75"/>
      <c r="AP62" s="32"/>
      <c r="AQ62" s="32"/>
      <c r="AR62" s="32"/>
      <c r="AS62" s="32"/>
      <c r="AT62" s="32"/>
      <c r="AU62" s="55"/>
      <c r="AV62" s="55"/>
      <c r="AW62" s="382"/>
      <c r="AX62" s="539"/>
      <c r="AY62" s="851"/>
      <c r="AZ62" s="852"/>
      <c r="BA62" s="852"/>
      <c r="BB62" s="852"/>
      <c r="BC62" s="161" t="s">
        <v>127</v>
      </c>
      <c r="BD62" s="70"/>
      <c r="BE62" s="93"/>
      <c r="BF62" s="94"/>
      <c r="BG62" s="842"/>
      <c r="BH62" s="843"/>
      <c r="BI62" s="843"/>
      <c r="BJ62" s="843"/>
      <c r="BK62" s="843"/>
      <c r="BL62" s="843"/>
      <c r="BM62" s="843"/>
      <c r="BN62" s="844"/>
      <c r="BO62" s="845" t="s">
        <v>128</v>
      </c>
      <c r="BP62" s="846"/>
      <c r="BQ62" s="847"/>
      <c r="BR62" s="848"/>
      <c r="BS62" s="849"/>
      <c r="BT62" s="849"/>
      <c r="BU62" s="849"/>
      <c r="BV62" s="849"/>
      <c r="BW62" s="849"/>
      <c r="BX62" s="849"/>
      <c r="BY62" s="849"/>
      <c r="BZ62" s="849"/>
      <c r="CA62" s="849"/>
      <c r="CB62" s="849"/>
      <c r="CC62" s="849"/>
      <c r="CD62" s="850"/>
      <c r="CE62" s="551"/>
      <c r="CF62" s="382"/>
    </row>
    <row r="63" spans="1:84" s="90" customFormat="1" ht="3.75" customHeight="1" x14ac:dyDescent="0.15">
      <c r="A63" s="1"/>
      <c r="B63" s="3"/>
      <c r="C63" s="625"/>
      <c r="D63" s="38"/>
      <c r="E63" s="38"/>
      <c r="F63" s="41"/>
      <c r="G63" s="41"/>
      <c r="H63" s="41"/>
      <c r="I63" s="42"/>
      <c r="J63" s="42"/>
      <c r="K63" s="42"/>
      <c r="L63" s="42"/>
      <c r="M63" s="42"/>
      <c r="N63" s="42"/>
      <c r="O63" s="42"/>
      <c r="P63" s="42"/>
      <c r="Q63" s="42"/>
      <c r="R63" s="42"/>
      <c r="S63" s="42"/>
      <c r="T63" s="42"/>
      <c r="U63" s="42"/>
      <c r="V63" s="42"/>
      <c r="W63" s="42"/>
      <c r="X63" s="42"/>
      <c r="Y63" s="42"/>
      <c r="Z63" s="42"/>
      <c r="AA63" s="42"/>
      <c r="AB63" s="42"/>
      <c r="AC63" s="42"/>
      <c r="AD63" s="39"/>
      <c r="AE63" s="39"/>
      <c r="AF63" s="39"/>
      <c r="AG63" s="39"/>
      <c r="AH63" s="39"/>
      <c r="AI63" s="3"/>
      <c r="AJ63" s="3"/>
      <c r="AK63" s="75"/>
      <c r="AL63" s="75"/>
      <c r="AM63" s="75"/>
      <c r="AN63" s="75"/>
      <c r="AO63" s="75"/>
      <c r="AP63" s="88"/>
      <c r="AQ63" s="88"/>
      <c r="AR63" s="89"/>
      <c r="AS63" s="89"/>
      <c r="AT63" s="89"/>
      <c r="AU63" s="56"/>
      <c r="AV63" s="56"/>
      <c r="AW63" s="382"/>
      <c r="AX63" s="382"/>
      <c r="AY63" s="626"/>
      <c r="AZ63" s="558"/>
      <c r="BA63" s="558"/>
      <c r="BB63" s="559"/>
      <c r="BC63" s="559"/>
      <c r="BD63" s="559"/>
      <c r="BE63" s="560"/>
      <c r="BF63" s="560"/>
      <c r="BG63" s="560"/>
      <c r="BH63" s="560"/>
      <c r="BI63" s="560"/>
      <c r="BJ63" s="560"/>
      <c r="BK63" s="560"/>
      <c r="BL63" s="560"/>
      <c r="BM63" s="560"/>
      <c r="BN63" s="560"/>
      <c r="BO63" s="560"/>
      <c r="BP63" s="560"/>
      <c r="BQ63" s="560"/>
      <c r="BR63" s="560"/>
      <c r="BS63" s="560"/>
      <c r="BT63" s="560"/>
      <c r="BU63" s="560"/>
      <c r="BV63" s="560"/>
      <c r="BW63" s="560"/>
      <c r="BX63" s="560"/>
      <c r="BY63" s="560"/>
      <c r="BZ63" s="540"/>
      <c r="CA63" s="540"/>
      <c r="CB63" s="540"/>
      <c r="CC63" s="540"/>
      <c r="CD63" s="540"/>
      <c r="CE63" s="382"/>
      <c r="CF63" s="382"/>
    </row>
    <row r="64" spans="1:84" ht="16.5" customHeight="1" x14ac:dyDescent="0.15">
      <c r="A64" s="1"/>
      <c r="B64" s="37"/>
      <c r="C64" s="625"/>
      <c r="D64" s="38"/>
      <c r="E64" s="38"/>
      <c r="F64" s="41"/>
      <c r="G64" s="41"/>
      <c r="H64" s="38"/>
      <c r="I64" s="42"/>
      <c r="J64" s="42"/>
      <c r="K64" s="42"/>
      <c r="L64" s="42"/>
      <c r="M64" s="42"/>
      <c r="N64" s="42"/>
      <c r="O64" s="42"/>
      <c r="P64" s="42"/>
      <c r="Q64" s="42"/>
      <c r="R64" s="42"/>
      <c r="S64" s="42"/>
      <c r="T64" s="42"/>
      <c r="U64" s="42"/>
      <c r="V64" s="42"/>
      <c r="W64" s="42"/>
      <c r="X64" s="43"/>
      <c r="Y64" s="43"/>
      <c r="Z64" s="42"/>
      <c r="AA64" s="42"/>
      <c r="AB64" s="42"/>
      <c r="AC64" s="42"/>
      <c r="AD64" s="91" t="s">
        <v>441</v>
      </c>
      <c r="AE64" s="42"/>
      <c r="AF64" s="42"/>
      <c r="AG64" s="42"/>
      <c r="AH64" s="42"/>
      <c r="AI64" s="3"/>
      <c r="AJ64" s="3"/>
      <c r="AK64" s="75"/>
      <c r="AL64" s="75"/>
      <c r="AM64" s="75"/>
      <c r="AN64" s="75"/>
      <c r="AO64" s="75"/>
      <c r="AP64" s="32"/>
      <c r="AQ64" s="32"/>
      <c r="AR64" s="32"/>
      <c r="AS64" s="32"/>
      <c r="AT64" s="32"/>
      <c r="AU64" s="55"/>
      <c r="AV64" s="55"/>
      <c r="AW64" s="382"/>
      <c r="AX64" s="539"/>
      <c r="AY64" s="626"/>
      <c r="AZ64" s="558"/>
      <c r="BA64" s="558"/>
      <c r="BB64" s="559"/>
      <c r="BC64" s="559"/>
      <c r="BD64" s="558"/>
      <c r="BE64" s="560"/>
      <c r="BF64" s="560"/>
      <c r="BG64" s="560"/>
      <c r="BH64" s="560"/>
      <c r="BI64" s="560"/>
      <c r="BJ64" s="560"/>
      <c r="BK64" s="560"/>
      <c r="BL64" s="560"/>
      <c r="BM64" s="560"/>
      <c r="BN64" s="560"/>
      <c r="BO64" s="560"/>
      <c r="BP64" s="560"/>
      <c r="BQ64" s="560"/>
      <c r="BR64" s="560"/>
      <c r="BS64" s="560"/>
      <c r="BT64" s="561"/>
      <c r="BU64" s="561"/>
      <c r="BV64" s="560"/>
      <c r="BW64" s="560"/>
      <c r="BX64" s="560"/>
      <c r="BY64" s="560"/>
      <c r="BZ64" s="562" t="s">
        <v>441</v>
      </c>
      <c r="CA64" s="560"/>
      <c r="CB64" s="560"/>
      <c r="CC64" s="560"/>
      <c r="CD64" s="560"/>
      <c r="CE64" s="382"/>
      <c r="CF64" s="382"/>
    </row>
    <row r="65" spans="1:84" s="691" customFormat="1" ht="20.100000000000001" customHeight="1" x14ac:dyDescent="0.15">
      <c r="A65" s="92"/>
      <c r="B65" s="837" t="s">
        <v>515</v>
      </c>
      <c r="C65" s="837"/>
      <c r="D65" s="837"/>
      <c r="E65" s="837"/>
      <c r="F65" s="837"/>
      <c r="G65" s="837"/>
      <c r="H65" s="837"/>
      <c r="I65" s="837"/>
      <c r="J65" s="837"/>
      <c r="K65" s="837"/>
      <c r="L65" s="837"/>
      <c r="M65" s="837"/>
      <c r="N65" s="837"/>
      <c r="O65" s="837"/>
      <c r="P65" s="837"/>
      <c r="Q65" s="837"/>
      <c r="R65" s="837"/>
      <c r="S65" s="837"/>
      <c r="T65" s="837"/>
      <c r="U65" s="837"/>
      <c r="V65" s="837"/>
      <c r="W65" s="837"/>
      <c r="X65" s="837"/>
      <c r="Y65" s="837"/>
      <c r="Z65" s="837"/>
      <c r="AA65" s="837"/>
      <c r="AB65" s="837"/>
      <c r="AC65" s="837"/>
      <c r="AD65" s="837"/>
      <c r="AE65" s="837"/>
      <c r="AF65" s="837"/>
      <c r="AG65" s="837"/>
      <c r="AH65" s="837"/>
      <c r="AI65" s="837"/>
      <c r="AJ65" s="837"/>
      <c r="AK65" s="75"/>
      <c r="AL65" s="75"/>
      <c r="AM65" s="75"/>
      <c r="AN65" s="75"/>
      <c r="AO65" s="75"/>
      <c r="AP65" s="32"/>
      <c r="AQ65" s="32"/>
      <c r="AR65" s="689"/>
      <c r="AS65" s="689"/>
      <c r="AT65" s="689"/>
      <c r="AU65" s="690"/>
      <c r="AV65" s="690"/>
      <c r="AW65" s="92"/>
      <c r="AX65" s="837" t="s">
        <v>515</v>
      </c>
      <c r="AY65" s="837"/>
      <c r="AZ65" s="837"/>
      <c r="BA65" s="837"/>
      <c r="BB65" s="837"/>
      <c r="BC65" s="837"/>
      <c r="BD65" s="837"/>
      <c r="BE65" s="837"/>
      <c r="BF65" s="837"/>
      <c r="BG65" s="837"/>
      <c r="BH65" s="837"/>
      <c r="BI65" s="837"/>
      <c r="BJ65" s="837"/>
      <c r="BK65" s="837"/>
      <c r="BL65" s="837"/>
      <c r="BM65" s="837"/>
      <c r="BN65" s="837"/>
      <c r="BO65" s="837"/>
      <c r="BP65" s="837"/>
      <c r="BQ65" s="837"/>
      <c r="BR65" s="837"/>
      <c r="BS65" s="837"/>
      <c r="BT65" s="837"/>
      <c r="BU65" s="837"/>
      <c r="BV65" s="837"/>
      <c r="BW65" s="837"/>
      <c r="BX65" s="837"/>
      <c r="BY65" s="837"/>
      <c r="BZ65" s="837"/>
      <c r="CA65" s="837"/>
      <c r="CB65" s="837"/>
      <c r="CC65" s="837"/>
      <c r="CD65" s="837"/>
      <c r="CE65" s="837"/>
      <c r="CF65" s="837"/>
    </row>
    <row r="66" spans="1:84" ht="12" x14ac:dyDescent="0.15"/>
    <row r="67" spans="1:84" ht="12" hidden="1" x14ac:dyDescent="0.15">
      <c r="B67" s="2" t="s">
        <v>1</v>
      </c>
    </row>
    <row r="68" spans="1:84" ht="12" hidden="1" x14ac:dyDescent="0.15">
      <c r="B68" s="2" t="s">
        <v>39</v>
      </c>
    </row>
    <row r="69" spans="1:84" ht="12" hidden="1" x14ac:dyDescent="0.15">
      <c r="B69" s="2" t="s">
        <v>40</v>
      </c>
    </row>
    <row r="70" spans="1:84" ht="12" hidden="1" x14ac:dyDescent="0.15">
      <c r="B70" s="2" t="s">
        <v>41</v>
      </c>
    </row>
    <row r="71" spans="1:84" ht="12" hidden="1" x14ac:dyDescent="0.15">
      <c r="B71" s="2" t="s">
        <v>42</v>
      </c>
    </row>
    <row r="72" spans="1:84" ht="12" hidden="1" x14ac:dyDescent="0.15">
      <c r="B72" s="2" t="s">
        <v>43</v>
      </c>
    </row>
    <row r="73" spans="1:84" ht="12" hidden="1" x14ac:dyDescent="0.15">
      <c r="B73" s="2" t="s">
        <v>44</v>
      </c>
    </row>
    <row r="74" spans="1:84" ht="12" hidden="1" x14ac:dyDescent="0.15">
      <c r="B74" s="2" t="s">
        <v>45</v>
      </c>
    </row>
    <row r="75" spans="1:84" ht="12" hidden="1" x14ac:dyDescent="0.15">
      <c r="B75" s="2" t="s">
        <v>46</v>
      </c>
    </row>
    <row r="76" spans="1:84" ht="12" hidden="1" x14ac:dyDescent="0.15">
      <c r="B76" s="2" t="s">
        <v>47</v>
      </c>
    </row>
    <row r="77" spans="1:84" ht="12" hidden="1" x14ac:dyDescent="0.15">
      <c r="B77" s="2" t="s">
        <v>5</v>
      </c>
    </row>
    <row r="78" spans="1:84" ht="12" hidden="1" x14ac:dyDescent="0.15">
      <c r="B78" s="2" t="s">
        <v>6</v>
      </c>
    </row>
    <row r="79" spans="1:84" ht="12" hidden="1" x14ac:dyDescent="0.15">
      <c r="B79" s="2" t="s">
        <v>48</v>
      </c>
    </row>
    <row r="80" spans="1:84" ht="12" hidden="1" x14ac:dyDescent="0.15">
      <c r="B80" s="2" t="s">
        <v>7</v>
      </c>
    </row>
    <row r="81" spans="2:2" ht="12" hidden="1" x14ac:dyDescent="0.15">
      <c r="B81" s="2" t="s">
        <v>8</v>
      </c>
    </row>
    <row r="82" spans="2:2" ht="12" hidden="1" x14ac:dyDescent="0.15">
      <c r="B82" s="2" t="s">
        <v>9</v>
      </c>
    </row>
    <row r="83" spans="2:2" ht="12" hidden="1" x14ac:dyDescent="0.15">
      <c r="B83" s="2" t="s">
        <v>10</v>
      </c>
    </row>
    <row r="84" spans="2:2" ht="12" hidden="1" x14ac:dyDescent="0.15">
      <c r="B84" s="2" t="s">
        <v>11</v>
      </c>
    </row>
    <row r="85" spans="2:2" ht="12" hidden="1" x14ac:dyDescent="0.15">
      <c r="B85" s="2" t="s">
        <v>12</v>
      </c>
    </row>
    <row r="86" spans="2:2" ht="12" hidden="1" x14ac:dyDescent="0.15">
      <c r="B86" s="2" t="s">
        <v>13</v>
      </c>
    </row>
    <row r="87" spans="2:2" ht="12" hidden="1" x14ac:dyDescent="0.15">
      <c r="B87" s="2" t="s">
        <v>14</v>
      </c>
    </row>
    <row r="88" spans="2:2" ht="12" hidden="1" x14ac:dyDescent="0.15">
      <c r="B88" s="2" t="s">
        <v>15</v>
      </c>
    </row>
    <row r="89" spans="2:2" ht="12" hidden="1" x14ac:dyDescent="0.15">
      <c r="B89" s="2" t="s">
        <v>16</v>
      </c>
    </row>
    <row r="90" spans="2:2" ht="12" hidden="1" x14ac:dyDescent="0.15">
      <c r="B90" s="2" t="s">
        <v>17</v>
      </c>
    </row>
    <row r="91" spans="2:2" ht="12" hidden="1" x14ac:dyDescent="0.15">
      <c r="B91" s="2" t="s">
        <v>18</v>
      </c>
    </row>
    <row r="92" spans="2:2" ht="12" hidden="1" x14ac:dyDescent="0.15">
      <c r="B92" s="2" t="s">
        <v>49</v>
      </c>
    </row>
    <row r="93" spans="2:2" ht="12" hidden="1" x14ac:dyDescent="0.15">
      <c r="B93" s="2" t="s">
        <v>50</v>
      </c>
    </row>
    <row r="94" spans="2:2" ht="12" hidden="1" x14ac:dyDescent="0.15">
      <c r="B94" s="2" t="s">
        <v>19</v>
      </c>
    </row>
    <row r="95" spans="2:2" ht="12" hidden="1" x14ac:dyDescent="0.15">
      <c r="B95" s="2" t="s">
        <v>20</v>
      </c>
    </row>
    <row r="96" spans="2:2" ht="12" hidden="1" x14ac:dyDescent="0.15">
      <c r="B96" s="2" t="s">
        <v>21</v>
      </c>
    </row>
    <row r="97" spans="2:2" ht="12" hidden="1" x14ac:dyDescent="0.15">
      <c r="B97" s="2" t="s">
        <v>22</v>
      </c>
    </row>
    <row r="98" spans="2:2" ht="12" hidden="1" x14ac:dyDescent="0.15">
      <c r="B98" s="2" t="s">
        <v>23</v>
      </c>
    </row>
    <row r="99" spans="2:2" ht="12" hidden="1" x14ac:dyDescent="0.15">
      <c r="B99" s="2" t="s">
        <v>24</v>
      </c>
    </row>
    <row r="100" spans="2:2" ht="12" hidden="1" x14ac:dyDescent="0.15">
      <c r="B100" s="2" t="s">
        <v>25</v>
      </c>
    </row>
    <row r="101" spans="2:2" ht="12" hidden="1" x14ac:dyDescent="0.15">
      <c r="B101" s="2" t="s">
        <v>26</v>
      </c>
    </row>
    <row r="102" spans="2:2" ht="12" hidden="1" x14ac:dyDescent="0.15">
      <c r="B102" s="2" t="s">
        <v>27</v>
      </c>
    </row>
    <row r="103" spans="2:2" ht="12" hidden="1" x14ac:dyDescent="0.15">
      <c r="B103" s="2" t="s">
        <v>28</v>
      </c>
    </row>
    <row r="104" spans="2:2" ht="12" hidden="1" x14ac:dyDescent="0.15">
      <c r="B104" s="2" t="s">
        <v>29</v>
      </c>
    </row>
    <row r="105" spans="2:2" ht="12" hidden="1" x14ac:dyDescent="0.15">
      <c r="B105" s="2" t="s">
        <v>30</v>
      </c>
    </row>
    <row r="106" spans="2:2" ht="12" hidden="1" x14ac:dyDescent="0.15">
      <c r="B106" s="2" t="s">
        <v>31</v>
      </c>
    </row>
    <row r="107" spans="2:2" ht="12" hidden="1" x14ac:dyDescent="0.15">
      <c r="B107" s="2" t="s">
        <v>32</v>
      </c>
    </row>
    <row r="108" spans="2:2" ht="12" hidden="1" x14ac:dyDescent="0.15">
      <c r="B108" s="2" t="s">
        <v>33</v>
      </c>
    </row>
    <row r="109" spans="2:2" ht="12" hidden="1" x14ac:dyDescent="0.15">
      <c r="B109" s="2" t="s">
        <v>34</v>
      </c>
    </row>
    <row r="110" spans="2:2" ht="12" hidden="1" x14ac:dyDescent="0.15">
      <c r="B110" s="2" t="s">
        <v>35</v>
      </c>
    </row>
    <row r="111" spans="2:2" ht="12" hidden="1" x14ac:dyDescent="0.15">
      <c r="B111" s="2" t="s">
        <v>36</v>
      </c>
    </row>
    <row r="112" spans="2:2" ht="12" hidden="1" x14ac:dyDescent="0.15">
      <c r="B112" s="2" t="s">
        <v>37</v>
      </c>
    </row>
    <row r="113" spans="2:2" ht="12" hidden="1" x14ac:dyDescent="0.15">
      <c r="B113" s="2" t="s">
        <v>38</v>
      </c>
    </row>
    <row r="114" spans="2:2" ht="12" hidden="1" x14ac:dyDescent="0.15"/>
  </sheetData>
  <protectedRanges>
    <protectedRange sqref="AG4 X42 X59 X49 AA4 AD4 K39:K40 E39 X40 K57 CC4 BT42 BT59 BT49 BW4 BZ4 BG39:BG40 BA39 BT40 BG57" name="範囲1"/>
    <protectedRange sqref="V57 BR57" name="範囲1_1_2_1"/>
    <protectedRange sqref="K35 E35 BG35 BA35" name="範囲1_2_1_2_1"/>
    <protectedRange sqref="K41 BG41" name="範囲1_3"/>
    <protectedRange sqref="S42 BO42" name="範囲1_4"/>
    <protectedRange sqref="G43 BC43" name="範囲1_5"/>
    <protectedRange sqref="Q44 I44 BM44 BE44" name="範囲1_6"/>
    <protectedRange sqref="Y45 I45 BU45 BE45" name="範囲1_6_2"/>
    <protectedRange sqref="Q46 AF46 BM46 CB46" name="範囲1_7"/>
    <protectedRange sqref="T46 G46 BP46 BC46" name="範囲1_1_3"/>
    <protectedRange sqref="Y44 BU44" name="範囲1_6_3"/>
    <protectedRange sqref="S49 BO49" name="範囲1_8"/>
    <protectedRange sqref="G50 BC50" name="範囲1_9"/>
    <protectedRange sqref="S59 BO59" name="範囲1_10"/>
    <protectedRange sqref="G60 BC60" name="範囲1_11"/>
    <protectedRange sqref="Q61 Y61 V62 I61:I62 BM61 BU61 BR62 BE61:BE62" name="範囲1_11_1"/>
    <protectedRange sqref="AA53 BW53" name="範囲1_1_2"/>
    <protectedRange sqref="AA52 BW52" name="範囲1_1_2_2"/>
    <protectedRange sqref="K53 BG53" name="範囲1_1"/>
    <protectedRange sqref="Y33 I33 E33 BU33 BE33 BA33" name="範囲1_2_1_2_2"/>
    <protectedRange sqref="N51 I51 BJ51 BE51" name="範囲1_2"/>
    <protectedRange sqref="R51 X51 BN51 BT51" name="範囲1_2_2"/>
    <protectedRange sqref="U51 BQ51" name="範囲1_1_1"/>
    <protectedRange sqref="I53 BE53" name="範囲1_13"/>
    <protectedRange sqref="AF51" name="範囲1_2_1"/>
    <protectedRange sqref="CB51" name="範囲1_2_1_1"/>
  </protectedRanges>
  <mergeCells count="150">
    <mergeCell ref="K47:AH47"/>
    <mergeCell ref="BG47:CD47"/>
    <mergeCell ref="B65:AJ65"/>
    <mergeCell ref="AX65:CF65"/>
    <mergeCell ref="AB51:AH51"/>
    <mergeCell ref="BX51:CD51"/>
    <mergeCell ref="V61:AH61"/>
    <mergeCell ref="BG61:BN61"/>
    <mergeCell ref="BO61:BQ61"/>
    <mergeCell ref="BR61:CD61"/>
    <mergeCell ref="K62:R62"/>
    <mergeCell ref="S62:U62"/>
    <mergeCell ref="V62:AH62"/>
    <mergeCell ref="BG62:BN62"/>
    <mergeCell ref="BO62:BQ62"/>
    <mergeCell ref="BR62:CD62"/>
    <mergeCell ref="BM59:BN59"/>
    <mergeCell ref="BO59:BS59"/>
    <mergeCell ref="BT59:BW59"/>
    <mergeCell ref="BX59:CD59"/>
    <mergeCell ref="C60:F62"/>
    <mergeCell ref="G60:AH60"/>
    <mergeCell ref="AY60:BB62"/>
    <mergeCell ref="BC60:CD60"/>
    <mergeCell ref="K61:R61"/>
    <mergeCell ref="S61:U61"/>
    <mergeCell ref="Z57:AH57"/>
    <mergeCell ref="BV57:CD57"/>
    <mergeCell ref="C58:F59"/>
    <mergeCell ref="Q58:AH58"/>
    <mergeCell ref="AY58:BB59"/>
    <mergeCell ref="BM58:CD58"/>
    <mergeCell ref="Q59:R59"/>
    <mergeCell ref="S59:W59"/>
    <mergeCell ref="X59:AA59"/>
    <mergeCell ref="AB59:AH59"/>
    <mergeCell ref="BM49:BN49"/>
    <mergeCell ref="BO49:BS49"/>
    <mergeCell ref="BT49:BW49"/>
    <mergeCell ref="BX49:CD49"/>
    <mergeCell ref="G54:M55"/>
    <mergeCell ref="R54:AH54"/>
    <mergeCell ref="BC54:BI55"/>
    <mergeCell ref="BN54:CD54"/>
    <mergeCell ref="AB55:AG55"/>
    <mergeCell ref="BX55:CC55"/>
    <mergeCell ref="G52:H52"/>
    <mergeCell ref="BC52:BD52"/>
    <mergeCell ref="K53:T53"/>
    <mergeCell ref="Z53:AH53"/>
    <mergeCell ref="BG53:BP53"/>
    <mergeCell ref="BV53:CD53"/>
    <mergeCell ref="K45:R45"/>
    <mergeCell ref="S45:U45"/>
    <mergeCell ref="V45:AH45"/>
    <mergeCell ref="BG45:BN45"/>
    <mergeCell ref="BO45:BQ45"/>
    <mergeCell ref="BR45:CD45"/>
    <mergeCell ref="N46:AH46"/>
    <mergeCell ref="BJ46:CD46"/>
    <mergeCell ref="C47:F55"/>
    <mergeCell ref="AY47:BB55"/>
    <mergeCell ref="Q48:AH48"/>
    <mergeCell ref="BM48:CD48"/>
    <mergeCell ref="Q49:R49"/>
    <mergeCell ref="S49:W49"/>
    <mergeCell ref="G50:AH50"/>
    <mergeCell ref="BC50:CD50"/>
    <mergeCell ref="K51:M51"/>
    <mergeCell ref="N51:O51"/>
    <mergeCell ref="U51:W51"/>
    <mergeCell ref="BG51:BI51"/>
    <mergeCell ref="BJ51:BK51"/>
    <mergeCell ref="BQ51:BS51"/>
    <mergeCell ref="X49:AA49"/>
    <mergeCell ref="AB49:AH49"/>
    <mergeCell ref="BM42:BN42"/>
    <mergeCell ref="BO42:BS42"/>
    <mergeCell ref="BT42:BW42"/>
    <mergeCell ref="BX42:CD42"/>
    <mergeCell ref="C43:F46"/>
    <mergeCell ref="G43:AH43"/>
    <mergeCell ref="AY43:BB46"/>
    <mergeCell ref="BC43:CD43"/>
    <mergeCell ref="K44:R44"/>
    <mergeCell ref="S44:U44"/>
    <mergeCell ref="C41:F42"/>
    <mergeCell ref="K41:AH41"/>
    <mergeCell ref="AY41:BB42"/>
    <mergeCell ref="BG41:CD41"/>
    <mergeCell ref="K42:P42"/>
    <mergeCell ref="Q42:R42"/>
    <mergeCell ref="S42:W42"/>
    <mergeCell ref="X42:AA42"/>
    <mergeCell ref="AB42:AH42"/>
    <mergeCell ref="BG42:BL42"/>
    <mergeCell ref="V44:AH44"/>
    <mergeCell ref="BG44:BN44"/>
    <mergeCell ref="BO44:BQ44"/>
    <mergeCell ref="BR44:CD44"/>
    <mergeCell ref="C33:D33"/>
    <mergeCell ref="E33:AD33"/>
    <mergeCell ref="AE33:AH33"/>
    <mergeCell ref="AY33:AZ33"/>
    <mergeCell ref="BA33:BZ33"/>
    <mergeCell ref="CA33:CD33"/>
    <mergeCell ref="C32:D32"/>
    <mergeCell ref="E32:AD32"/>
    <mergeCell ref="AE32:AH32"/>
    <mergeCell ref="AY32:AZ32"/>
    <mergeCell ref="BA32:BZ32"/>
    <mergeCell ref="CA32:CD32"/>
    <mergeCell ref="C24:AI24"/>
    <mergeCell ref="AY24:CE24"/>
    <mergeCell ref="C26:AJ26"/>
    <mergeCell ref="AY26:CF26"/>
    <mergeCell ref="C31:D31"/>
    <mergeCell ref="E31:AD31"/>
    <mergeCell ref="AE31:AH31"/>
    <mergeCell ref="AY31:AZ31"/>
    <mergeCell ref="BA31:BZ31"/>
    <mergeCell ref="CA31:CD31"/>
    <mergeCell ref="B12:C12"/>
    <mergeCell ref="AX12:AY12"/>
    <mergeCell ref="B17:C17"/>
    <mergeCell ref="AX17:AY17"/>
    <mergeCell ref="C23:AI23"/>
    <mergeCell ref="AY23:CE23"/>
    <mergeCell ref="CE4:CE5"/>
    <mergeCell ref="CF4:CF5"/>
    <mergeCell ref="B7:AI7"/>
    <mergeCell ref="AX7:CE7"/>
    <mergeCell ref="B8:AI9"/>
    <mergeCell ref="AX8:CE9"/>
    <mergeCell ref="BU4:BV5"/>
    <mergeCell ref="BW4:BX5"/>
    <mergeCell ref="BY4:BY5"/>
    <mergeCell ref="BZ4:CA5"/>
    <mergeCell ref="CB4:CB5"/>
    <mergeCell ref="CC4:CD5"/>
    <mergeCell ref="Z2:AI2"/>
    <mergeCell ref="AW2:CF2"/>
    <mergeCell ref="Y4:Z5"/>
    <mergeCell ref="AA4:AB5"/>
    <mergeCell ref="AC4:AC5"/>
    <mergeCell ref="AD4:AE5"/>
    <mergeCell ref="AF4:AF5"/>
    <mergeCell ref="AG4:AH5"/>
    <mergeCell ref="AI4:AI5"/>
    <mergeCell ref="AJ4:AJ5"/>
  </mergeCells>
  <phoneticPr fontId="44"/>
  <dataValidations count="7">
    <dataValidation type="list" allowBlank="1" showErrorMessage="1" sqref="N46:AH46 BJ46:CD46" xr:uid="{A3CDBA95-14EC-4EBC-B8CE-0F584DA3E3A7}">
      <formula1>"所有する事業所(自社工場),利用する事業所(テナント・賃貸),建物・設備管理の受託(不動産管理・設備管理・指定管理者等),資産運用会社"</formula1>
    </dataValidation>
    <dataValidation type="list" allowBlank="1" showInputMessage="1" showErrorMessage="1" sqref="N51 BJ51" xr:uid="{B60C1FD9-EC0D-43FB-80E4-DFF8D0BD3D48}">
      <formula1>"億円,万円"</formula1>
    </dataValidation>
    <dataValidation type="list" allowBlank="1" showErrorMessage="1" sqref="Z57:AH57 BV57:CD57" xr:uid="{C3D810F1-B3B8-488A-B3BF-F295D9213A1C}">
      <formula1>"自社,管理会社,親会社/グループ会社,設備会社,電力/ガス会社,金融機関,PF"</formula1>
    </dataValidation>
    <dataValidation type="list" allowBlank="1" showInputMessage="1" showErrorMessage="1" error="ドロップダウンより選択するか、都府県は省略して記入してください。" sqref="X49 X42 X59 BT49 BT42 BT59" xr:uid="{A0AAA735-F72F-4970-995A-34085569616A}">
      <formula1>都道府県</formula1>
    </dataValidation>
    <dataValidation imeMode="halfAlpha" allowBlank="1" showInputMessage="1" showErrorMessage="1" sqref="I45 AG4:AH5 AD4 G46 AA4 S42:W42 S59:W59 K40 X40 K57 I62 S49:W49 V62 AF52 AC52 R51 I51 I53 BE45 CC4:CD5 BZ4 BC46 BW4 BO42:BS42 BO59:BS59 BG40 BT40 BG57 BE62 BO49:BS49 BR62 CB52 BY52 BN51 BE51 BE53" xr:uid="{03A16021-3DE4-4A96-BFF3-4FE6DF0C3287}"/>
    <dataValidation allowBlank="1" showErrorMessage="1" sqref="M46 BI46" xr:uid="{412E5FDF-87E9-4286-978F-7D91DC59E5FB}"/>
    <dataValidation type="list" allowBlank="1" showInputMessage="1" showErrorMessage="1" sqref="AB51:AH51 BX51:CD51" xr:uid="{71EFC32C-3AEC-44B2-B560-0843037B36AA}">
      <formula1>"製造業,卸売業,サービス業,小売業,その他業種"</formula1>
    </dataValidation>
  </dataValidations>
  <hyperlinks>
    <hyperlink ref="C26" r:id="rId1" xr:uid="{A7CEB134-5AB9-4843-980E-40A57B3D3155}"/>
    <hyperlink ref="AY26" r:id="rId2" xr:uid="{27616DBA-68E4-4892-83FC-BF3824A890CD}"/>
  </hyperlinks>
  <printOptions horizontalCentered="1"/>
  <pageMargins left="0.70866141732283472" right="0.23622047244094491" top="0.11811023622047245" bottom="0.19685039370078741" header="0.35433070866141736" footer="0.15748031496062992"/>
  <pageSetup paperSize="9" orientation="portrait" blackAndWhite="1" horizontalDpi="300" verticalDpi="300" r:id="rId3"/>
  <headerFooter>
    <oddFooter>&amp;C-&amp;A-</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94209" r:id="rId6" name="Check Box 1">
              <controlPr defaultSize="0" autoFill="0" autoLine="0" autoPict="0">
                <anchor moveWithCells="1">
                  <from>
                    <xdr:col>9</xdr:col>
                    <xdr:colOff>152400</xdr:colOff>
                    <xdr:row>48</xdr:row>
                    <xdr:rowOff>66675</xdr:rowOff>
                  </from>
                  <to>
                    <xdr:col>10</xdr:col>
                    <xdr:colOff>161925</xdr:colOff>
                    <xdr:row>48</xdr:row>
                    <xdr:rowOff>228600</xdr:rowOff>
                  </to>
                </anchor>
              </controlPr>
            </control>
          </mc:Choice>
        </mc:AlternateContent>
        <mc:AlternateContent xmlns:mc="http://schemas.openxmlformats.org/markup-compatibility/2006">
          <mc:Choice Requires="x14">
            <control shapeId="94210" r:id="rId7" name="Group Box 2">
              <controlPr defaultSize="0" autoFill="0" autoPict="0">
                <anchor moveWithCells="1">
                  <from>
                    <xdr:col>11</xdr:col>
                    <xdr:colOff>180975</xdr:colOff>
                    <xdr:row>54</xdr:row>
                    <xdr:rowOff>152400</xdr:rowOff>
                  </from>
                  <to>
                    <xdr:col>18</xdr:col>
                    <xdr:colOff>0</xdr:colOff>
                    <xdr:row>56</xdr:row>
                    <xdr:rowOff>209550</xdr:rowOff>
                  </to>
                </anchor>
              </controlPr>
            </control>
          </mc:Choice>
        </mc:AlternateContent>
        <mc:AlternateContent xmlns:mc="http://schemas.openxmlformats.org/markup-compatibility/2006">
          <mc:Choice Requires="x14">
            <control shapeId="94211" r:id="rId8" name="Check Box 3">
              <controlPr defaultSize="0" autoFill="0" autoLine="0" autoPict="0">
                <anchor moveWithCells="1">
                  <from>
                    <xdr:col>2</xdr:col>
                    <xdr:colOff>95250</xdr:colOff>
                    <xdr:row>26</xdr:row>
                    <xdr:rowOff>28575</xdr:rowOff>
                  </from>
                  <to>
                    <xdr:col>3</xdr:col>
                    <xdr:colOff>190500</xdr:colOff>
                    <xdr:row>29</xdr:row>
                    <xdr:rowOff>0</xdr:rowOff>
                  </to>
                </anchor>
              </controlPr>
            </control>
          </mc:Choice>
        </mc:AlternateContent>
        <mc:AlternateContent xmlns:mc="http://schemas.openxmlformats.org/markup-compatibility/2006">
          <mc:Choice Requires="x14">
            <control shapeId="94212" r:id="rId9" name="Check Box 4">
              <controlPr defaultSize="0" autoFill="0" autoLine="0" autoPict="0">
                <anchor moveWithCells="1">
                  <from>
                    <xdr:col>1</xdr:col>
                    <xdr:colOff>57150</xdr:colOff>
                    <xdr:row>11</xdr:row>
                    <xdr:rowOff>0</xdr:rowOff>
                  </from>
                  <to>
                    <xdr:col>2</xdr:col>
                    <xdr:colOff>123825</xdr:colOff>
                    <xdr:row>11</xdr:row>
                    <xdr:rowOff>247650</xdr:rowOff>
                  </to>
                </anchor>
              </controlPr>
            </control>
          </mc:Choice>
        </mc:AlternateContent>
        <mc:AlternateContent xmlns:mc="http://schemas.openxmlformats.org/markup-compatibility/2006">
          <mc:Choice Requires="x14">
            <control shapeId="94213" r:id="rId10" name="Check Box 5">
              <controlPr defaultSize="0" autoFill="0" autoLine="0" autoPict="0">
                <anchor moveWithCells="1">
                  <from>
                    <xdr:col>1</xdr:col>
                    <xdr:colOff>57150</xdr:colOff>
                    <xdr:row>15</xdr:row>
                    <xdr:rowOff>219075</xdr:rowOff>
                  </from>
                  <to>
                    <xdr:col>2</xdr:col>
                    <xdr:colOff>123825</xdr:colOff>
                    <xdr:row>17</xdr:row>
                    <xdr:rowOff>57150</xdr:rowOff>
                  </to>
                </anchor>
              </controlPr>
            </control>
          </mc:Choice>
        </mc:AlternateContent>
        <mc:AlternateContent xmlns:mc="http://schemas.openxmlformats.org/markup-compatibility/2006">
          <mc:Choice Requires="x14">
            <control shapeId="94214" r:id="rId11" name="Check Box 6">
              <controlPr defaultSize="0" autoFill="0" autoLine="0" autoPict="0">
                <anchor moveWithCells="1">
                  <from>
                    <xdr:col>8</xdr:col>
                    <xdr:colOff>171450</xdr:colOff>
                    <xdr:row>58</xdr:row>
                    <xdr:rowOff>28575</xdr:rowOff>
                  </from>
                  <to>
                    <xdr:col>10</xdr:col>
                    <xdr:colOff>76200</xdr:colOff>
                    <xdr:row>58</xdr:row>
                    <xdr:rowOff>238125</xdr:rowOff>
                  </to>
                </anchor>
              </controlPr>
            </control>
          </mc:Choice>
        </mc:AlternateContent>
        <mc:AlternateContent xmlns:mc="http://schemas.openxmlformats.org/markup-compatibility/2006">
          <mc:Choice Requires="x14">
            <control shapeId="94215" r:id="rId12" name="Check Box 7">
              <controlPr defaultSize="0" autoFill="0" autoLine="0" autoPict="0">
                <anchor moveWithCells="1">
                  <from>
                    <xdr:col>8</xdr:col>
                    <xdr:colOff>171450</xdr:colOff>
                    <xdr:row>57</xdr:row>
                    <xdr:rowOff>28575</xdr:rowOff>
                  </from>
                  <to>
                    <xdr:col>10</xdr:col>
                    <xdr:colOff>76200</xdr:colOff>
                    <xdr:row>57</xdr:row>
                    <xdr:rowOff>238125</xdr:rowOff>
                  </to>
                </anchor>
              </controlPr>
            </control>
          </mc:Choice>
        </mc:AlternateContent>
        <mc:AlternateContent xmlns:mc="http://schemas.openxmlformats.org/markup-compatibility/2006">
          <mc:Choice Requires="x14">
            <control shapeId="94216" r:id="rId13" name="Group Box 8">
              <controlPr defaultSize="0" autoFill="0" autoPict="0">
                <anchor moveWithCells="1">
                  <from>
                    <xdr:col>1</xdr:col>
                    <xdr:colOff>152400</xdr:colOff>
                    <xdr:row>30</xdr:row>
                    <xdr:rowOff>171450</xdr:rowOff>
                  </from>
                  <to>
                    <xdr:col>4</xdr:col>
                    <xdr:colOff>57150</xdr:colOff>
                    <xdr:row>35</xdr:row>
                    <xdr:rowOff>123825</xdr:rowOff>
                  </to>
                </anchor>
              </controlPr>
            </control>
          </mc:Choice>
        </mc:AlternateContent>
        <mc:AlternateContent xmlns:mc="http://schemas.openxmlformats.org/markup-compatibility/2006">
          <mc:Choice Requires="x14">
            <control shapeId="94217" r:id="rId14" name="Group Box 9">
              <controlPr defaultSize="0" autoFill="0" autoPict="0">
                <anchor moveWithCells="1">
                  <from>
                    <xdr:col>11</xdr:col>
                    <xdr:colOff>180975</xdr:colOff>
                    <xdr:row>54</xdr:row>
                    <xdr:rowOff>0</xdr:rowOff>
                  </from>
                  <to>
                    <xdr:col>18</xdr:col>
                    <xdr:colOff>0</xdr:colOff>
                    <xdr:row>56</xdr:row>
                    <xdr:rowOff>57150</xdr:rowOff>
                  </to>
                </anchor>
              </controlPr>
            </control>
          </mc:Choice>
        </mc:AlternateContent>
        <mc:AlternateContent xmlns:mc="http://schemas.openxmlformats.org/markup-compatibility/2006">
          <mc:Choice Requires="x14">
            <control shapeId="94218" r:id="rId15" name="Group Box 10">
              <controlPr defaultSize="0" autoFill="0" autoPict="0">
                <anchor moveWithCells="1">
                  <from>
                    <xdr:col>11</xdr:col>
                    <xdr:colOff>180975</xdr:colOff>
                    <xdr:row>54</xdr:row>
                    <xdr:rowOff>0</xdr:rowOff>
                  </from>
                  <to>
                    <xdr:col>18</xdr:col>
                    <xdr:colOff>0</xdr:colOff>
                    <xdr:row>56</xdr:row>
                    <xdr:rowOff>57150</xdr:rowOff>
                  </to>
                </anchor>
              </controlPr>
            </control>
          </mc:Choice>
        </mc:AlternateContent>
        <mc:AlternateContent xmlns:mc="http://schemas.openxmlformats.org/markup-compatibility/2006">
          <mc:Choice Requires="x14">
            <control shapeId="94219" r:id="rId16" name="Group Box 11">
              <controlPr defaultSize="0" autoFill="0" autoPict="0">
                <anchor moveWithCells="1">
                  <from>
                    <xdr:col>11</xdr:col>
                    <xdr:colOff>180975</xdr:colOff>
                    <xdr:row>54</xdr:row>
                    <xdr:rowOff>0</xdr:rowOff>
                  </from>
                  <to>
                    <xdr:col>18</xdr:col>
                    <xdr:colOff>0</xdr:colOff>
                    <xdr:row>56</xdr:row>
                    <xdr:rowOff>57150</xdr:rowOff>
                  </to>
                </anchor>
              </controlPr>
            </control>
          </mc:Choice>
        </mc:AlternateContent>
        <mc:AlternateContent xmlns:mc="http://schemas.openxmlformats.org/markup-compatibility/2006">
          <mc:Choice Requires="x14">
            <control shapeId="94220" r:id="rId17" name="Check Box 12">
              <controlPr defaultSize="0" autoFill="0" autoLine="0" autoPict="0">
                <anchor moveWithCells="1">
                  <from>
                    <xdr:col>1</xdr:col>
                    <xdr:colOff>57150</xdr:colOff>
                    <xdr:row>11</xdr:row>
                    <xdr:rowOff>0</xdr:rowOff>
                  </from>
                  <to>
                    <xdr:col>2</xdr:col>
                    <xdr:colOff>123825</xdr:colOff>
                    <xdr:row>11</xdr:row>
                    <xdr:rowOff>247650</xdr:rowOff>
                  </to>
                </anchor>
              </controlPr>
            </control>
          </mc:Choice>
        </mc:AlternateContent>
        <mc:AlternateContent xmlns:mc="http://schemas.openxmlformats.org/markup-compatibility/2006">
          <mc:Choice Requires="x14">
            <control shapeId="94223" r:id="rId18" name="Group Box 15">
              <controlPr defaultSize="0" autoFill="0" autoPict="0">
                <anchor moveWithCells="1">
                  <from>
                    <xdr:col>11</xdr:col>
                    <xdr:colOff>180975</xdr:colOff>
                    <xdr:row>51</xdr:row>
                    <xdr:rowOff>0</xdr:rowOff>
                  </from>
                  <to>
                    <xdr:col>18</xdr:col>
                    <xdr:colOff>0</xdr:colOff>
                    <xdr:row>53</xdr:row>
                    <xdr:rowOff>142875</xdr:rowOff>
                  </to>
                </anchor>
              </controlPr>
            </control>
          </mc:Choice>
        </mc:AlternateContent>
        <mc:AlternateContent xmlns:mc="http://schemas.openxmlformats.org/markup-compatibility/2006">
          <mc:Choice Requires="x14">
            <control shapeId="94224" r:id="rId19" name="Group Box 16">
              <controlPr defaultSize="0" autoFill="0" autoPict="0">
                <anchor moveWithCells="1">
                  <from>
                    <xdr:col>11</xdr:col>
                    <xdr:colOff>180975</xdr:colOff>
                    <xdr:row>52</xdr:row>
                    <xdr:rowOff>0</xdr:rowOff>
                  </from>
                  <to>
                    <xdr:col>18</xdr:col>
                    <xdr:colOff>0</xdr:colOff>
                    <xdr:row>53</xdr:row>
                    <xdr:rowOff>142875</xdr:rowOff>
                  </to>
                </anchor>
              </controlPr>
            </control>
          </mc:Choice>
        </mc:AlternateContent>
        <mc:AlternateContent xmlns:mc="http://schemas.openxmlformats.org/markup-compatibility/2006">
          <mc:Choice Requires="x14">
            <control shapeId="94225" r:id="rId20" name="Check Box 17">
              <controlPr defaultSize="0" autoFill="0" autoLine="0" autoPict="0">
                <anchor moveWithCells="1">
                  <from>
                    <xdr:col>2</xdr:col>
                    <xdr:colOff>104775</xdr:colOff>
                    <xdr:row>31</xdr:row>
                    <xdr:rowOff>28575</xdr:rowOff>
                  </from>
                  <to>
                    <xdr:col>3</xdr:col>
                    <xdr:colOff>95250</xdr:colOff>
                    <xdr:row>31</xdr:row>
                    <xdr:rowOff>209550</xdr:rowOff>
                  </to>
                </anchor>
              </controlPr>
            </control>
          </mc:Choice>
        </mc:AlternateContent>
        <mc:AlternateContent xmlns:mc="http://schemas.openxmlformats.org/markup-compatibility/2006">
          <mc:Choice Requires="x14">
            <control shapeId="94226" r:id="rId21" name="Check Box 18">
              <controlPr defaultSize="0" autoFill="0" autoLine="0" autoPict="0">
                <anchor moveWithCells="1">
                  <from>
                    <xdr:col>2</xdr:col>
                    <xdr:colOff>104775</xdr:colOff>
                    <xdr:row>32</xdr:row>
                    <xdr:rowOff>28575</xdr:rowOff>
                  </from>
                  <to>
                    <xdr:col>3</xdr:col>
                    <xdr:colOff>95250</xdr:colOff>
                    <xdr:row>32</xdr:row>
                    <xdr:rowOff>209550</xdr:rowOff>
                  </to>
                </anchor>
              </controlPr>
            </control>
          </mc:Choice>
        </mc:AlternateContent>
        <mc:AlternateContent xmlns:mc="http://schemas.openxmlformats.org/markup-compatibility/2006">
          <mc:Choice Requires="x14">
            <control shapeId="94227" r:id="rId22" name="Check Box 19">
              <controlPr defaultSize="0" autoFill="0" autoLine="0" autoPict="0">
                <anchor moveWithCells="1">
                  <from>
                    <xdr:col>6</xdr:col>
                    <xdr:colOff>57150</xdr:colOff>
                    <xdr:row>53</xdr:row>
                    <xdr:rowOff>142875</xdr:rowOff>
                  </from>
                  <to>
                    <xdr:col>7</xdr:col>
                    <xdr:colOff>161925</xdr:colOff>
                    <xdr:row>54</xdr:row>
                    <xdr:rowOff>104775</xdr:rowOff>
                  </to>
                </anchor>
              </controlPr>
            </control>
          </mc:Choice>
        </mc:AlternateContent>
        <mc:AlternateContent xmlns:mc="http://schemas.openxmlformats.org/markup-compatibility/2006">
          <mc:Choice Requires="x14">
            <control shapeId="94228" r:id="rId23" name="Check Box 20">
              <controlPr defaultSize="0" autoFill="0" autoLine="0" autoPict="0">
                <anchor moveWithCells="1" sizeWithCells="1">
                  <from>
                    <xdr:col>17</xdr:col>
                    <xdr:colOff>0</xdr:colOff>
                    <xdr:row>54</xdr:row>
                    <xdr:rowOff>19050</xdr:rowOff>
                  </from>
                  <to>
                    <xdr:col>18</xdr:col>
                    <xdr:colOff>47625</xdr:colOff>
                    <xdr:row>54</xdr:row>
                    <xdr:rowOff>238125</xdr:rowOff>
                  </to>
                </anchor>
              </controlPr>
            </control>
          </mc:Choice>
        </mc:AlternateContent>
        <mc:AlternateContent xmlns:mc="http://schemas.openxmlformats.org/markup-compatibility/2006">
          <mc:Choice Requires="x14">
            <control shapeId="94229" r:id="rId24" name="Check Box 21">
              <controlPr defaultSize="0" autoFill="0" autoLine="0" autoPict="0">
                <anchor moveWithCells="1" sizeWithCells="1">
                  <from>
                    <xdr:col>19</xdr:col>
                    <xdr:colOff>123825</xdr:colOff>
                    <xdr:row>54</xdr:row>
                    <xdr:rowOff>19050</xdr:rowOff>
                  </from>
                  <to>
                    <xdr:col>20</xdr:col>
                    <xdr:colOff>171450</xdr:colOff>
                    <xdr:row>54</xdr:row>
                    <xdr:rowOff>238125</xdr:rowOff>
                  </to>
                </anchor>
              </controlPr>
            </control>
          </mc:Choice>
        </mc:AlternateContent>
        <mc:AlternateContent xmlns:mc="http://schemas.openxmlformats.org/markup-compatibility/2006">
          <mc:Choice Requires="x14">
            <control shapeId="94230" r:id="rId25" name="Check Box 22">
              <controlPr defaultSize="0" autoFill="0" autoLine="0" autoPict="0">
                <anchor moveWithCells="1" sizeWithCells="1">
                  <from>
                    <xdr:col>22</xdr:col>
                    <xdr:colOff>180975</xdr:colOff>
                    <xdr:row>54</xdr:row>
                    <xdr:rowOff>19050</xdr:rowOff>
                  </from>
                  <to>
                    <xdr:col>24</xdr:col>
                    <xdr:colOff>28575</xdr:colOff>
                    <xdr:row>54</xdr:row>
                    <xdr:rowOff>238125</xdr:rowOff>
                  </to>
                </anchor>
              </controlPr>
            </control>
          </mc:Choice>
        </mc:AlternateContent>
        <mc:AlternateContent xmlns:mc="http://schemas.openxmlformats.org/markup-compatibility/2006">
          <mc:Choice Requires="x14">
            <control shapeId="94231" r:id="rId26" name="Check Box 23">
              <controlPr defaultSize="0" autoFill="0" autoLine="0" autoPict="0">
                <anchor moveWithCells="1">
                  <from>
                    <xdr:col>57</xdr:col>
                    <xdr:colOff>190500</xdr:colOff>
                    <xdr:row>48</xdr:row>
                    <xdr:rowOff>19050</xdr:rowOff>
                  </from>
                  <to>
                    <xdr:col>59</xdr:col>
                    <xdr:colOff>95250</xdr:colOff>
                    <xdr:row>48</xdr:row>
                    <xdr:rowOff>228600</xdr:rowOff>
                  </to>
                </anchor>
              </controlPr>
            </control>
          </mc:Choice>
        </mc:AlternateContent>
        <mc:AlternateContent xmlns:mc="http://schemas.openxmlformats.org/markup-compatibility/2006">
          <mc:Choice Requires="x14">
            <control shapeId="94232" r:id="rId27" name="Group Box 24">
              <controlPr defaultSize="0" autoFill="0" autoPict="0">
                <anchor moveWithCells="1">
                  <from>
                    <xdr:col>59</xdr:col>
                    <xdr:colOff>180975</xdr:colOff>
                    <xdr:row>54</xdr:row>
                    <xdr:rowOff>152400</xdr:rowOff>
                  </from>
                  <to>
                    <xdr:col>66</xdr:col>
                    <xdr:colOff>0</xdr:colOff>
                    <xdr:row>56</xdr:row>
                    <xdr:rowOff>209550</xdr:rowOff>
                  </to>
                </anchor>
              </controlPr>
            </control>
          </mc:Choice>
        </mc:AlternateContent>
        <mc:AlternateContent xmlns:mc="http://schemas.openxmlformats.org/markup-compatibility/2006">
          <mc:Choice Requires="x14">
            <control shapeId="94233" r:id="rId28" name="Check Box 25">
              <controlPr defaultSize="0" autoFill="0" autoLine="0" autoPict="0">
                <anchor moveWithCells="1">
                  <from>
                    <xdr:col>50</xdr:col>
                    <xdr:colOff>95250</xdr:colOff>
                    <xdr:row>26</xdr:row>
                    <xdr:rowOff>28575</xdr:rowOff>
                  </from>
                  <to>
                    <xdr:col>51</xdr:col>
                    <xdr:colOff>190500</xdr:colOff>
                    <xdr:row>29</xdr:row>
                    <xdr:rowOff>0</xdr:rowOff>
                  </to>
                </anchor>
              </controlPr>
            </control>
          </mc:Choice>
        </mc:AlternateContent>
        <mc:AlternateContent xmlns:mc="http://schemas.openxmlformats.org/markup-compatibility/2006">
          <mc:Choice Requires="x14">
            <control shapeId="94234" r:id="rId29" name="Check Box 26">
              <controlPr defaultSize="0" autoFill="0" autoLine="0" autoPict="0">
                <anchor moveWithCells="1">
                  <from>
                    <xdr:col>49</xdr:col>
                    <xdr:colOff>57150</xdr:colOff>
                    <xdr:row>11</xdr:row>
                    <xdr:rowOff>0</xdr:rowOff>
                  </from>
                  <to>
                    <xdr:col>50</xdr:col>
                    <xdr:colOff>123825</xdr:colOff>
                    <xdr:row>11</xdr:row>
                    <xdr:rowOff>247650</xdr:rowOff>
                  </to>
                </anchor>
              </controlPr>
            </control>
          </mc:Choice>
        </mc:AlternateContent>
        <mc:AlternateContent xmlns:mc="http://schemas.openxmlformats.org/markup-compatibility/2006">
          <mc:Choice Requires="x14">
            <control shapeId="94235" r:id="rId30" name="Check Box 27">
              <controlPr defaultSize="0" autoFill="0" autoLine="0" autoPict="0">
                <anchor moveWithCells="1">
                  <from>
                    <xdr:col>49</xdr:col>
                    <xdr:colOff>57150</xdr:colOff>
                    <xdr:row>15</xdr:row>
                    <xdr:rowOff>219075</xdr:rowOff>
                  </from>
                  <to>
                    <xdr:col>50</xdr:col>
                    <xdr:colOff>123825</xdr:colOff>
                    <xdr:row>17</xdr:row>
                    <xdr:rowOff>57150</xdr:rowOff>
                  </to>
                </anchor>
              </controlPr>
            </control>
          </mc:Choice>
        </mc:AlternateContent>
        <mc:AlternateContent xmlns:mc="http://schemas.openxmlformats.org/markup-compatibility/2006">
          <mc:Choice Requires="x14">
            <control shapeId="94236" r:id="rId31" name="Check Box 28">
              <controlPr defaultSize="0" autoFill="0" autoLine="0" autoPict="0">
                <anchor moveWithCells="1">
                  <from>
                    <xdr:col>56</xdr:col>
                    <xdr:colOff>171450</xdr:colOff>
                    <xdr:row>58</xdr:row>
                    <xdr:rowOff>28575</xdr:rowOff>
                  </from>
                  <to>
                    <xdr:col>58</xdr:col>
                    <xdr:colOff>76200</xdr:colOff>
                    <xdr:row>58</xdr:row>
                    <xdr:rowOff>238125</xdr:rowOff>
                  </to>
                </anchor>
              </controlPr>
            </control>
          </mc:Choice>
        </mc:AlternateContent>
        <mc:AlternateContent xmlns:mc="http://schemas.openxmlformats.org/markup-compatibility/2006">
          <mc:Choice Requires="x14">
            <control shapeId="94237" r:id="rId32" name="Check Box 29">
              <controlPr defaultSize="0" autoFill="0" autoLine="0" autoPict="0">
                <anchor moveWithCells="1">
                  <from>
                    <xdr:col>56</xdr:col>
                    <xdr:colOff>171450</xdr:colOff>
                    <xdr:row>57</xdr:row>
                    <xdr:rowOff>28575</xdr:rowOff>
                  </from>
                  <to>
                    <xdr:col>58</xdr:col>
                    <xdr:colOff>76200</xdr:colOff>
                    <xdr:row>57</xdr:row>
                    <xdr:rowOff>238125</xdr:rowOff>
                  </to>
                </anchor>
              </controlPr>
            </control>
          </mc:Choice>
        </mc:AlternateContent>
        <mc:AlternateContent xmlns:mc="http://schemas.openxmlformats.org/markup-compatibility/2006">
          <mc:Choice Requires="x14">
            <control shapeId="94238" r:id="rId33" name="Group Box 30">
              <controlPr defaultSize="0" autoFill="0" autoPict="0">
                <anchor moveWithCells="1">
                  <from>
                    <xdr:col>49</xdr:col>
                    <xdr:colOff>152400</xdr:colOff>
                    <xdr:row>30</xdr:row>
                    <xdr:rowOff>171450</xdr:rowOff>
                  </from>
                  <to>
                    <xdr:col>52</xdr:col>
                    <xdr:colOff>57150</xdr:colOff>
                    <xdr:row>35</xdr:row>
                    <xdr:rowOff>123825</xdr:rowOff>
                  </to>
                </anchor>
              </controlPr>
            </control>
          </mc:Choice>
        </mc:AlternateContent>
        <mc:AlternateContent xmlns:mc="http://schemas.openxmlformats.org/markup-compatibility/2006">
          <mc:Choice Requires="x14">
            <control shapeId="94239" r:id="rId34" name="Group Box 31">
              <controlPr defaultSize="0" autoFill="0" autoPict="0">
                <anchor moveWithCells="1">
                  <from>
                    <xdr:col>59</xdr:col>
                    <xdr:colOff>180975</xdr:colOff>
                    <xdr:row>54</xdr:row>
                    <xdr:rowOff>0</xdr:rowOff>
                  </from>
                  <to>
                    <xdr:col>66</xdr:col>
                    <xdr:colOff>0</xdr:colOff>
                    <xdr:row>56</xdr:row>
                    <xdr:rowOff>57150</xdr:rowOff>
                  </to>
                </anchor>
              </controlPr>
            </control>
          </mc:Choice>
        </mc:AlternateContent>
        <mc:AlternateContent xmlns:mc="http://schemas.openxmlformats.org/markup-compatibility/2006">
          <mc:Choice Requires="x14">
            <control shapeId="94240" r:id="rId35" name="Group Box 32">
              <controlPr defaultSize="0" autoFill="0" autoPict="0">
                <anchor moveWithCells="1">
                  <from>
                    <xdr:col>59</xdr:col>
                    <xdr:colOff>180975</xdr:colOff>
                    <xdr:row>54</xdr:row>
                    <xdr:rowOff>0</xdr:rowOff>
                  </from>
                  <to>
                    <xdr:col>66</xdr:col>
                    <xdr:colOff>0</xdr:colOff>
                    <xdr:row>56</xdr:row>
                    <xdr:rowOff>57150</xdr:rowOff>
                  </to>
                </anchor>
              </controlPr>
            </control>
          </mc:Choice>
        </mc:AlternateContent>
        <mc:AlternateContent xmlns:mc="http://schemas.openxmlformats.org/markup-compatibility/2006">
          <mc:Choice Requires="x14">
            <control shapeId="94241" r:id="rId36" name="Group Box 33">
              <controlPr defaultSize="0" autoFill="0" autoPict="0">
                <anchor moveWithCells="1">
                  <from>
                    <xdr:col>59</xdr:col>
                    <xdr:colOff>180975</xdr:colOff>
                    <xdr:row>54</xdr:row>
                    <xdr:rowOff>0</xdr:rowOff>
                  </from>
                  <to>
                    <xdr:col>66</xdr:col>
                    <xdr:colOff>0</xdr:colOff>
                    <xdr:row>56</xdr:row>
                    <xdr:rowOff>57150</xdr:rowOff>
                  </to>
                </anchor>
              </controlPr>
            </control>
          </mc:Choice>
        </mc:AlternateContent>
        <mc:AlternateContent xmlns:mc="http://schemas.openxmlformats.org/markup-compatibility/2006">
          <mc:Choice Requires="x14">
            <control shapeId="94242" r:id="rId37" name="Check Box 34">
              <controlPr defaultSize="0" autoFill="0" autoLine="0" autoPict="0">
                <anchor moveWithCells="1">
                  <from>
                    <xdr:col>49</xdr:col>
                    <xdr:colOff>57150</xdr:colOff>
                    <xdr:row>11</xdr:row>
                    <xdr:rowOff>0</xdr:rowOff>
                  </from>
                  <to>
                    <xdr:col>50</xdr:col>
                    <xdr:colOff>123825</xdr:colOff>
                    <xdr:row>11</xdr:row>
                    <xdr:rowOff>247650</xdr:rowOff>
                  </to>
                </anchor>
              </controlPr>
            </control>
          </mc:Choice>
        </mc:AlternateContent>
        <mc:AlternateContent xmlns:mc="http://schemas.openxmlformats.org/markup-compatibility/2006">
          <mc:Choice Requires="x14">
            <control shapeId="94245" r:id="rId38" name="Group Box 37">
              <controlPr defaultSize="0" autoFill="0" autoPict="0">
                <anchor moveWithCells="1">
                  <from>
                    <xdr:col>59</xdr:col>
                    <xdr:colOff>180975</xdr:colOff>
                    <xdr:row>51</xdr:row>
                    <xdr:rowOff>0</xdr:rowOff>
                  </from>
                  <to>
                    <xdr:col>66</xdr:col>
                    <xdr:colOff>0</xdr:colOff>
                    <xdr:row>53</xdr:row>
                    <xdr:rowOff>142875</xdr:rowOff>
                  </to>
                </anchor>
              </controlPr>
            </control>
          </mc:Choice>
        </mc:AlternateContent>
        <mc:AlternateContent xmlns:mc="http://schemas.openxmlformats.org/markup-compatibility/2006">
          <mc:Choice Requires="x14">
            <control shapeId="94246" r:id="rId39" name="Group Box 38">
              <controlPr defaultSize="0" autoFill="0" autoPict="0">
                <anchor moveWithCells="1">
                  <from>
                    <xdr:col>59</xdr:col>
                    <xdr:colOff>180975</xdr:colOff>
                    <xdr:row>52</xdr:row>
                    <xdr:rowOff>0</xdr:rowOff>
                  </from>
                  <to>
                    <xdr:col>66</xdr:col>
                    <xdr:colOff>0</xdr:colOff>
                    <xdr:row>53</xdr:row>
                    <xdr:rowOff>142875</xdr:rowOff>
                  </to>
                </anchor>
              </controlPr>
            </control>
          </mc:Choice>
        </mc:AlternateContent>
        <mc:AlternateContent xmlns:mc="http://schemas.openxmlformats.org/markup-compatibility/2006">
          <mc:Choice Requires="x14">
            <control shapeId="94247" r:id="rId40" name="Check Box 39">
              <controlPr defaultSize="0" autoFill="0" autoLine="0" autoPict="0">
                <anchor moveWithCells="1">
                  <from>
                    <xdr:col>50</xdr:col>
                    <xdr:colOff>104775</xdr:colOff>
                    <xdr:row>31</xdr:row>
                    <xdr:rowOff>28575</xdr:rowOff>
                  </from>
                  <to>
                    <xdr:col>51</xdr:col>
                    <xdr:colOff>95250</xdr:colOff>
                    <xdr:row>31</xdr:row>
                    <xdr:rowOff>209550</xdr:rowOff>
                  </to>
                </anchor>
              </controlPr>
            </control>
          </mc:Choice>
        </mc:AlternateContent>
        <mc:AlternateContent xmlns:mc="http://schemas.openxmlformats.org/markup-compatibility/2006">
          <mc:Choice Requires="x14">
            <control shapeId="94248" r:id="rId41" name="Check Box 40">
              <controlPr defaultSize="0" autoFill="0" autoLine="0" autoPict="0">
                <anchor moveWithCells="1">
                  <from>
                    <xdr:col>50</xdr:col>
                    <xdr:colOff>104775</xdr:colOff>
                    <xdr:row>32</xdr:row>
                    <xdr:rowOff>28575</xdr:rowOff>
                  </from>
                  <to>
                    <xdr:col>51</xdr:col>
                    <xdr:colOff>95250</xdr:colOff>
                    <xdr:row>32</xdr:row>
                    <xdr:rowOff>209550</xdr:rowOff>
                  </to>
                </anchor>
              </controlPr>
            </control>
          </mc:Choice>
        </mc:AlternateContent>
        <mc:AlternateContent xmlns:mc="http://schemas.openxmlformats.org/markup-compatibility/2006">
          <mc:Choice Requires="x14">
            <control shapeId="94249" r:id="rId42" name="Check Box 41">
              <controlPr defaultSize="0" autoFill="0" autoLine="0" autoPict="0">
                <anchor moveWithCells="1">
                  <from>
                    <xdr:col>54</xdr:col>
                    <xdr:colOff>57150</xdr:colOff>
                    <xdr:row>53</xdr:row>
                    <xdr:rowOff>142875</xdr:rowOff>
                  </from>
                  <to>
                    <xdr:col>55</xdr:col>
                    <xdr:colOff>161925</xdr:colOff>
                    <xdr:row>54</xdr:row>
                    <xdr:rowOff>104775</xdr:rowOff>
                  </to>
                </anchor>
              </controlPr>
            </control>
          </mc:Choice>
        </mc:AlternateContent>
        <mc:AlternateContent xmlns:mc="http://schemas.openxmlformats.org/markup-compatibility/2006">
          <mc:Choice Requires="x14">
            <control shapeId="94250" r:id="rId43" name="Check Box 42">
              <controlPr defaultSize="0" autoFill="0" autoLine="0" autoPict="0">
                <anchor moveWithCells="1" sizeWithCells="1">
                  <from>
                    <xdr:col>65</xdr:col>
                    <xdr:colOff>0</xdr:colOff>
                    <xdr:row>54</xdr:row>
                    <xdr:rowOff>19050</xdr:rowOff>
                  </from>
                  <to>
                    <xdr:col>66</xdr:col>
                    <xdr:colOff>47625</xdr:colOff>
                    <xdr:row>54</xdr:row>
                    <xdr:rowOff>238125</xdr:rowOff>
                  </to>
                </anchor>
              </controlPr>
            </control>
          </mc:Choice>
        </mc:AlternateContent>
        <mc:AlternateContent xmlns:mc="http://schemas.openxmlformats.org/markup-compatibility/2006">
          <mc:Choice Requires="x14">
            <control shapeId="94251" r:id="rId44" name="Check Box 43">
              <controlPr defaultSize="0" autoFill="0" autoLine="0" autoPict="0">
                <anchor moveWithCells="1" sizeWithCells="1">
                  <from>
                    <xdr:col>67</xdr:col>
                    <xdr:colOff>123825</xdr:colOff>
                    <xdr:row>54</xdr:row>
                    <xdr:rowOff>19050</xdr:rowOff>
                  </from>
                  <to>
                    <xdr:col>68</xdr:col>
                    <xdr:colOff>171450</xdr:colOff>
                    <xdr:row>54</xdr:row>
                    <xdr:rowOff>238125</xdr:rowOff>
                  </to>
                </anchor>
              </controlPr>
            </control>
          </mc:Choice>
        </mc:AlternateContent>
        <mc:AlternateContent xmlns:mc="http://schemas.openxmlformats.org/markup-compatibility/2006">
          <mc:Choice Requires="x14">
            <control shapeId="94252" r:id="rId45" name="Check Box 44">
              <controlPr defaultSize="0" autoFill="0" autoLine="0" autoPict="0">
                <anchor moveWithCells="1" sizeWithCells="1">
                  <from>
                    <xdr:col>70</xdr:col>
                    <xdr:colOff>180975</xdr:colOff>
                    <xdr:row>54</xdr:row>
                    <xdr:rowOff>19050</xdr:rowOff>
                  </from>
                  <to>
                    <xdr:col>72</xdr:col>
                    <xdr:colOff>28575</xdr:colOff>
                    <xdr:row>54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03BCD5B-BC51-49F8-840E-3A458CB7A393}">
          <x14:formula1>
            <xm:f>資料!$AN$7:$AN$40</xm:f>
          </x14:formula1>
          <xm:sqref>K53:T53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2CC08-66DA-4385-8A0B-C2F4E42401A9}">
  <sheetPr>
    <pageSetUpPr fitToPage="1"/>
  </sheetPr>
  <dimension ref="A1:BE69"/>
  <sheetViews>
    <sheetView showGridLines="0" showRowColHeaders="0" showZeros="0" zoomScaleNormal="100" workbookViewId="0">
      <selection activeCell="AS10" sqref="AS10:AW10"/>
    </sheetView>
  </sheetViews>
  <sheetFormatPr defaultColWidth="9" defaultRowHeight="30.75" customHeight="1" x14ac:dyDescent="0.15"/>
  <cols>
    <col min="1" max="1" width="1.75" style="176" customWidth="1"/>
    <col min="2" max="3" width="3.625" style="176" customWidth="1"/>
    <col min="4" max="4" width="7.625" style="176" customWidth="1"/>
    <col min="5" max="5" width="8.5" style="176" customWidth="1"/>
    <col min="6" max="6" width="7.625" style="176" customWidth="1"/>
    <col min="7" max="7" width="8.5" style="176" customWidth="1"/>
    <col min="8" max="11" width="8.75" style="176" customWidth="1"/>
    <col min="12" max="14" width="7.625" style="176" customWidth="1"/>
    <col min="15" max="15" width="1.25" style="176" customWidth="1"/>
    <col min="16" max="16" width="3.25" style="176" customWidth="1"/>
    <col min="17" max="17" width="1.625" style="176" customWidth="1"/>
    <col min="18" max="19" width="3.625" style="176" customWidth="1"/>
    <col min="20" max="31" width="7.625" style="176" customWidth="1"/>
    <col min="32" max="32" width="1.5" style="176" customWidth="1"/>
    <col min="33" max="34" width="3.25" style="176" customWidth="1"/>
    <col min="35" max="35" width="3.625" style="176" hidden="1" customWidth="1"/>
    <col min="36" max="46" width="3.25" style="176" hidden="1" customWidth="1"/>
    <col min="47" max="47" width="2.5" style="176" hidden="1" customWidth="1"/>
    <col min="48" max="48" width="2.75" style="176" hidden="1" customWidth="1"/>
    <col min="49" max="49" width="6.5" style="176" hidden="1" customWidth="1"/>
    <col min="50" max="50" width="12.25" style="176" hidden="1" customWidth="1"/>
    <col min="51" max="54" width="9" style="176" hidden="1" customWidth="1"/>
    <col min="55" max="57" width="3.5" style="176" hidden="1" customWidth="1"/>
    <col min="58" max="16384" width="9" style="176"/>
  </cols>
  <sheetData>
    <row r="1" spans="1:55" ht="25.5" customHeight="1" x14ac:dyDescent="0.15">
      <c r="A1" s="951" t="s">
        <v>139</v>
      </c>
      <c r="B1" s="951"/>
      <c r="C1" s="951"/>
      <c r="D1" s="951"/>
      <c r="E1" s="951"/>
      <c r="F1" s="951"/>
      <c r="G1" s="951"/>
      <c r="H1" s="951"/>
      <c r="I1" s="951"/>
      <c r="J1" s="951"/>
      <c r="K1" s="951"/>
      <c r="L1" s="951"/>
      <c r="M1" s="951"/>
      <c r="N1" s="951"/>
      <c r="O1" s="951"/>
      <c r="P1" s="174"/>
      <c r="Q1" s="952" t="s">
        <v>63</v>
      </c>
      <c r="R1" s="952"/>
      <c r="S1" s="952"/>
      <c r="T1" s="952"/>
      <c r="U1" s="952"/>
      <c r="V1" s="952"/>
      <c r="W1" s="952"/>
      <c r="X1" s="952"/>
      <c r="Y1" s="952"/>
      <c r="Z1" s="952"/>
      <c r="AA1" s="952"/>
      <c r="AB1" s="952"/>
      <c r="AC1" s="952"/>
      <c r="AD1" s="952"/>
      <c r="AE1" s="952"/>
      <c r="AF1" s="952"/>
      <c r="AG1" s="175"/>
      <c r="AH1" s="175"/>
      <c r="AV1" s="953" t="s">
        <v>140</v>
      </c>
      <c r="AW1" s="953"/>
      <c r="AX1" s="953"/>
      <c r="AY1" s="953"/>
      <c r="AZ1" s="953"/>
      <c r="BA1" s="953"/>
      <c r="BB1" s="953"/>
      <c r="BC1" s="953"/>
    </row>
    <row r="2" spans="1:55" s="179" customFormat="1" ht="21" customHeight="1" x14ac:dyDescent="0.15">
      <c r="A2" s="954"/>
      <c r="B2" s="954"/>
      <c r="C2" s="954"/>
      <c r="D2" s="954"/>
      <c r="E2" s="954"/>
      <c r="F2" s="954"/>
      <c r="G2" s="954"/>
      <c r="H2" s="954"/>
      <c r="I2" s="954"/>
      <c r="J2" s="954"/>
      <c r="K2" s="954"/>
      <c r="L2" s="954"/>
      <c r="M2" s="954"/>
      <c r="N2" s="954"/>
      <c r="O2" s="954"/>
      <c r="P2" s="175"/>
      <c r="Q2" s="177"/>
      <c r="R2" s="178"/>
      <c r="S2" s="177"/>
      <c r="T2" s="177"/>
      <c r="U2" s="177"/>
      <c r="V2" s="177"/>
      <c r="W2" s="177"/>
      <c r="X2" s="177"/>
      <c r="Y2" s="177"/>
      <c r="Z2" s="177"/>
      <c r="AA2" s="177"/>
      <c r="AB2" s="177"/>
      <c r="AC2" s="177"/>
      <c r="AD2" s="177"/>
      <c r="AE2" s="177"/>
      <c r="AF2" s="177"/>
      <c r="AG2" s="175"/>
      <c r="AH2" s="175"/>
      <c r="AV2" s="180"/>
      <c r="AW2" s="180"/>
      <c r="AX2" s="320"/>
      <c r="AY2" s="320"/>
      <c r="AZ2" s="320"/>
      <c r="BA2" s="320"/>
      <c r="BB2" s="320"/>
      <c r="BC2" s="320"/>
    </row>
    <row r="3" spans="1:55" s="179" customFormat="1" ht="21" customHeight="1" x14ac:dyDescent="0.15">
      <c r="A3" s="181"/>
      <c r="B3" s="182"/>
      <c r="C3" s="182"/>
      <c r="D3" s="182"/>
      <c r="E3" s="182"/>
      <c r="F3" s="182"/>
      <c r="G3" s="182"/>
      <c r="H3" s="182"/>
      <c r="I3" s="182"/>
      <c r="J3" s="182"/>
      <c r="K3" s="182"/>
      <c r="L3" s="182"/>
      <c r="M3" s="181"/>
      <c r="N3" s="181"/>
      <c r="O3" s="181"/>
      <c r="P3" s="183"/>
      <c r="Q3" s="177"/>
      <c r="R3" s="178" t="s">
        <v>141</v>
      </c>
      <c r="S3" s="177"/>
      <c r="T3" s="177"/>
      <c r="U3" s="177"/>
      <c r="V3" s="177"/>
      <c r="W3" s="177"/>
      <c r="X3" s="177"/>
      <c r="Y3" s="177"/>
      <c r="Z3" s="177"/>
      <c r="AA3" s="177"/>
      <c r="AB3" s="177"/>
      <c r="AC3" s="177"/>
      <c r="AD3" s="177"/>
      <c r="AE3" s="177"/>
      <c r="AF3" s="177"/>
      <c r="AG3" s="175"/>
      <c r="AH3" s="175"/>
      <c r="AV3" s="180"/>
      <c r="AW3" s="180" t="s">
        <v>142</v>
      </c>
      <c r="AX3" s="320"/>
      <c r="AY3" s="320"/>
      <c r="AZ3" s="320"/>
      <c r="BA3" s="320"/>
      <c r="BB3" s="320"/>
      <c r="BC3" s="320"/>
    </row>
    <row r="4" spans="1:55" s="179" customFormat="1" ht="21" customHeight="1" x14ac:dyDescent="0.15">
      <c r="A4" s="181"/>
      <c r="B4" s="184" t="s">
        <v>141</v>
      </c>
      <c r="C4" s="181"/>
      <c r="D4" s="181"/>
      <c r="E4" s="181"/>
      <c r="F4" s="181"/>
      <c r="G4" s="181"/>
      <c r="H4" s="181"/>
      <c r="I4" s="181"/>
      <c r="J4" s="181"/>
      <c r="K4" s="181"/>
      <c r="L4" s="181"/>
      <c r="M4" s="181"/>
      <c r="N4" s="181"/>
      <c r="O4" s="181"/>
      <c r="P4" s="175"/>
      <c r="Q4" s="185"/>
      <c r="R4" s="186" t="s">
        <v>143</v>
      </c>
      <c r="S4" s="185"/>
      <c r="T4" s="185"/>
      <c r="U4" s="185"/>
      <c r="V4" s="187"/>
      <c r="W4" s="185"/>
      <c r="X4" s="185"/>
      <c r="Y4" s="185"/>
      <c r="Z4" s="185"/>
      <c r="AA4" s="185"/>
      <c r="AB4" s="185"/>
      <c r="AC4" s="185"/>
      <c r="AD4" s="185"/>
      <c r="AE4" s="185"/>
      <c r="AF4" s="185"/>
      <c r="AG4" s="175"/>
      <c r="AH4" s="175"/>
      <c r="AV4" s="180"/>
      <c r="AW4" s="188"/>
      <c r="AX4" s="189" t="s">
        <v>144</v>
      </c>
      <c r="AY4" s="190"/>
      <c r="AZ4" s="190"/>
      <c r="BA4" s="190"/>
      <c r="BB4" s="191"/>
      <c r="BC4" s="320"/>
    </row>
    <row r="5" spans="1:55" s="198" customFormat="1" ht="21" customHeight="1" x14ac:dyDescent="0.15">
      <c r="A5" s="192"/>
      <c r="B5" s="184" t="s">
        <v>143</v>
      </c>
      <c r="C5" s="192"/>
      <c r="D5" s="192"/>
      <c r="E5" s="192"/>
      <c r="F5" s="193"/>
      <c r="G5" s="193"/>
      <c r="H5" s="192"/>
      <c r="I5" s="192"/>
      <c r="J5" s="192"/>
      <c r="K5" s="192"/>
      <c r="L5" s="192"/>
      <c r="M5" s="192"/>
      <c r="N5" s="192"/>
      <c r="O5" s="192"/>
      <c r="P5" s="194"/>
      <c r="Q5" s="195"/>
      <c r="R5" s="196"/>
      <c r="S5" s="195" t="s">
        <v>145</v>
      </c>
      <c r="T5" s="195"/>
      <c r="U5" s="195"/>
      <c r="V5" s="197"/>
      <c r="W5" s="195"/>
      <c r="X5" s="195"/>
      <c r="Y5" s="195"/>
      <c r="Z5" s="195"/>
      <c r="AA5" s="195"/>
      <c r="AB5" s="195"/>
      <c r="AC5" s="195"/>
      <c r="AD5" s="195"/>
      <c r="AE5" s="195"/>
      <c r="AF5" s="195"/>
      <c r="AG5" s="194"/>
      <c r="AH5" s="194"/>
      <c r="AV5" s="180"/>
      <c r="AW5" s="955" t="s">
        <v>146</v>
      </c>
      <c r="AX5" s="955" t="s">
        <v>147</v>
      </c>
      <c r="AY5" s="957" t="s">
        <v>148</v>
      </c>
      <c r="AZ5" s="957"/>
      <c r="BA5" s="958" t="s">
        <v>149</v>
      </c>
      <c r="BB5" s="957"/>
      <c r="BC5" s="320"/>
    </row>
    <row r="6" spans="1:55" s="5" customFormat="1" ht="21" customHeight="1" x14ac:dyDescent="0.15">
      <c r="A6" s="4"/>
      <c r="B6" s="199"/>
      <c r="C6" s="4" t="s">
        <v>145</v>
      </c>
      <c r="D6" s="4"/>
      <c r="E6" s="4"/>
      <c r="F6" s="200"/>
      <c r="G6" s="200"/>
      <c r="H6" s="4"/>
      <c r="I6" s="4"/>
      <c r="J6" s="4"/>
      <c r="K6" s="4"/>
      <c r="L6" s="4"/>
      <c r="M6" s="4"/>
      <c r="N6" s="4"/>
      <c r="O6" s="4"/>
      <c r="P6" s="201"/>
      <c r="Q6" s="195"/>
      <c r="R6" s="948"/>
      <c r="S6" s="949"/>
      <c r="T6" s="950"/>
      <c r="U6" s="959" t="s">
        <v>150</v>
      </c>
      <c r="V6" s="960"/>
      <c r="W6" s="960"/>
      <c r="X6" s="960"/>
      <c r="Y6" s="961"/>
      <c r="Z6" s="959" t="s">
        <v>151</v>
      </c>
      <c r="AA6" s="960"/>
      <c r="AB6" s="960"/>
      <c r="AC6" s="960"/>
      <c r="AD6" s="961"/>
      <c r="AE6" s="195"/>
      <c r="AF6" s="195"/>
      <c r="AG6" s="201"/>
      <c r="AH6" s="201"/>
      <c r="AV6" s="180"/>
      <c r="AW6" s="956"/>
      <c r="AX6" s="956"/>
      <c r="AY6" s="319" t="s">
        <v>152</v>
      </c>
      <c r="AZ6" s="319" t="s">
        <v>153</v>
      </c>
      <c r="BA6" s="202" t="s">
        <v>153</v>
      </c>
      <c r="BB6" s="319" t="s">
        <v>154</v>
      </c>
      <c r="BC6" s="320"/>
    </row>
    <row r="7" spans="1:55" s="5" customFormat="1" ht="21" customHeight="1" x14ac:dyDescent="0.15">
      <c r="A7" s="4"/>
      <c r="B7" s="203"/>
      <c r="C7" s="204"/>
      <c r="D7" s="205"/>
      <c r="E7" s="203" t="s">
        <v>155</v>
      </c>
      <c r="F7" s="204"/>
      <c r="G7" s="204"/>
      <c r="H7" s="204"/>
      <c r="I7" s="203" t="s">
        <v>156</v>
      </c>
      <c r="J7" s="204"/>
      <c r="K7" s="204"/>
      <c r="L7" s="205"/>
      <c r="M7" s="4"/>
      <c r="N7" s="4"/>
      <c r="O7" s="4"/>
      <c r="P7" s="201"/>
      <c r="Q7" s="195"/>
      <c r="R7" s="942" t="s">
        <v>157</v>
      </c>
      <c r="S7" s="943"/>
      <c r="T7" s="944"/>
      <c r="U7" s="945" t="s">
        <v>158</v>
      </c>
      <c r="V7" s="946"/>
      <c r="W7" s="946"/>
      <c r="X7" s="946"/>
      <c r="Y7" s="947"/>
      <c r="Z7" s="945"/>
      <c r="AA7" s="946"/>
      <c r="AB7" s="946"/>
      <c r="AC7" s="946"/>
      <c r="AD7" s="947"/>
      <c r="AE7" s="195"/>
      <c r="AF7" s="195"/>
      <c r="AG7" s="201"/>
      <c r="AH7" s="201"/>
      <c r="AV7" s="180"/>
      <c r="AW7" s="319">
        <v>1</v>
      </c>
      <c r="AX7" s="206" t="s">
        <v>159</v>
      </c>
      <c r="AY7" s="207">
        <v>45</v>
      </c>
      <c r="AZ7" s="208" t="s">
        <v>160</v>
      </c>
      <c r="BA7" s="209" t="s">
        <v>161</v>
      </c>
      <c r="BB7" s="319">
        <v>1000</v>
      </c>
      <c r="BC7" s="320"/>
    </row>
    <row r="8" spans="1:55" s="5" customFormat="1" ht="21" customHeight="1" x14ac:dyDescent="0.15">
      <c r="A8" s="4"/>
      <c r="B8" s="210" t="s">
        <v>157</v>
      </c>
      <c r="C8" s="211"/>
      <c r="D8" s="212"/>
      <c r="E8" s="939"/>
      <c r="F8" s="940"/>
      <c r="G8" s="940"/>
      <c r="H8" s="941"/>
      <c r="I8" s="939"/>
      <c r="J8" s="940"/>
      <c r="K8" s="940"/>
      <c r="L8" s="941"/>
      <c r="M8" s="4"/>
      <c r="N8" s="4"/>
      <c r="O8" s="4"/>
      <c r="P8" s="201"/>
      <c r="Q8" s="195"/>
      <c r="R8" s="948" t="s">
        <v>162</v>
      </c>
      <c r="S8" s="949"/>
      <c r="T8" s="950"/>
      <c r="U8" s="945" t="s">
        <v>163</v>
      </c>
      <c r="V8" s="946"/>
      <c r="W8" s="946"/>
      <c r="X8" s="946"/>
      <c r="Y8" s="947"/>
      <c r="Z8" s="945"/>
      <c r="AA8" s="946"/>
      <c r="AB8" s="946"/>
      <c r="AC8" s="946"/>
      <c r="AD8" s="947"/>
      <c r="AE8" s="195"/>
      <c r="AF8" s="195"/>
      <c r="AG8" s="201"/>
      <c r="AH8" s="201"/>
      <c r="AV8" s="180"/>
      <c r="AW8" s="319">
        <v>2</v>
      </c>
      <c r="AX8" s="206" t="s">
        <v>164</v>
      </c>
      <c r="AY8" s="207">
        <v>39</v>
      </c>
      <c r="AZ8" s="208" t="s">
        <v>160</v>
      </c>
      <c r="BA8" s="209" t="s">
        <v>161</v>
      </c>
      <c r="BB8" s="319">
        <v>1000</v>
      </c>
      <c r="BC8" s="320"/>
    </row>
    <row r="9" spans="1:55" s="5" customFormat="1" ht="21" customHeight="1" x14ac:dyDescent="0.15">
      <c r="A9" s="4"/>
      <c r="B9" s="203" t="s">
        <v>162</v>
      </c>
      <c r="C9" s="204"/>
      <c r="D9" s="205"/>
      <c r="E9" s="939"/>
      <c r="F9" s="940"/>
      <c r="G9" s="940"/>
      <c r="H9" s="941"/>
      <c r="I9" s="939"/>
      <c r="J9" s="940"/>
      <c r="K9" s="940"/>
      <c r="L9" s="941"/>
      <c r="M9" s="4"/>
      <c r="N9" s="4"/>
      <c r="O9" s="4"/>
      <c r="P9" s="201"/>
      <c r="Q9" s="195"/>
      <c r="R9" s="934" t="s">
        <v>165</v>
      </c>
      <c r="S9" s="935"/>
      <c r="T9" s="936"/>
      <c r="U9" s="930" t="s">
        <v>166</v>
      </c>
      <c r="V9" s="931"/>
      <c r="W9" s="213" t="s">
        <v>167</v>
      </c>
      <c r="X9" s="317"/>
      <c r="Y9" s="317"/>
      <c r="Z9" s="930"/>
      <c r="AA9" s="931"/>
      <c r="AB9" s="213" t="s">
        <v>167</v>
      </c>
      <c r="AC9" s="317"/>
      <c r="AD9" s="318"/>
      <c r="AE9" s="195"/>
      <c r="AF9" s="195"/>
      <c r="AG9" s="201"/>
      <c r="AH9" s="201"/>
      <c r="AV9" s="180"/>
      <c r="AW9" s="319">
        <v>3</v>
      </c>
      <c r="AX9" s="206" t="s">
        <v>168</v>
      </c>
      <c r="AY9" s="207">
        <f>(1/0.458)*50.1</f>
        <v>109.3886462882096</v>
      </c>
      <c r="AZ9" s="208" t="s">
        <v>160</v>
      </c>
      <c r="BA9" s="209" t="s">
        <v>161</v>
      </c>
      <c r="BB9" s="319">
        <v>1000</v>
      </c>
      <c r="BC9" s="320"/>
    </row>
    <row r="10" spans="1:55" s="5" customFormat="1" ht="21" customHeight="1" x14ac:dyDescent="0.15">
      <c r="A10" s="4"/>
      <c r="B10" s="908" t="s">
        <v>165</v>
      </c>
      <c r="C10" s="909"/>
      <c r="D10" s="910"/>
      <c r="E10" s="932"/>
      <c r="F10" s="933"/>
      <c r="G10" s="214" t="s">
        <v>167</v>
      </c>
      <c r="H10" s="215"/>
      <c r="I10" s="932"/>
      <c r="J10" s="933"/>
      <c r="K10" s="214" t="s">
        <v>167</v>
      </c>
      <c r="L10" s="216"/>
      <c r="M10" s="4"/>
      <c r="N10" s="4"/>
      <c r="O10" s="4"/>
      <c r="P10" s="201"/>
      <c r="Q10" s="195"/>
      <c r="R10" s="934" t="s">
        <v>170</v>
      </c>
      <c r="S10" s="935"/>
      <c r="T10" s="936"/>
      <c r="U10" s="930">
        <v>416</v>
      </c>
      <c r="V10" s="931"/>
      <c r="W10" s="317" t="s">
        <v>171</v>
      </c>
      <c r="X10" s="317"/>
      <c r="Y10" s="317"/>
      <c r="Z10" s="930"/>
      <c r="AA10" s="931"/>
      <c r="AB10" s="317" t="s">
        <v>171</v>
      </c>
      <c r="AC10" s="317"/>
      <c r="AD10" s="318"/>
      <c r="AE10" s="195"/>
      <c r="AF10" s="195"/>
      <c r="AG10" s="201"/>
      <c r="AH10" s="201"/>
      <c r="AV10" s="180"/>
      <c r="AW10" s="319">
        <v>4</v>
      </c>
      <c r="AX10" s="206" t="s">
        <v>172</v>
      </c>
      <c r="AY10" s="207">
        <v>50.1</v>
      </c>
      <c r="AZ10" s="208" t="s">
        <v>169</v>
      </c>
      <c r="BA10" s="209" t="s">
        <v>173</v>
      </c>
      <c r="BB10" s="319">
        <v>1000</v>
      </c>
      <c r="BC10" s="320"/>
    </row>
    <row r="11" spans="1:55" s="5" customFormat="1" ht="21" customHeight="1" x14ac:dyDescent="0.15">
      <c r="A11" s="4"/>
      <c r="B11" s="908" t="s">
        <v>170</v>
      </c>
      <c r="C11" s="909"/>
      <c r="D11" s="910"/>
      <c r="E11" s="932"/>
      <c r="F11" s="933"/>
      <c r="G11" s="204" t="s">
        <v>171</v>
      </c>
      <c r="H11" s="204"/>
      <c r="I11" s="932"/>
      <c r="J11" s="933"/>
      <c r="K11" s="204" t="s">
        <v>171</v>
      </c>
      <c r="L11" s="205"/>
      <c r="M11" s="4"/>
      <c r="N11" s="4"/>
      <c r="O11" s="4"/>
      <c r="P11" s="201"/>
      <c r="Q11" s="195"/>
      <c r="R11" s="934" t="s">
        <v>174</v>
      </c>
      <c r="S11" s="935"/>
      <c r="T11" s="936"/>
      <c r="U11" s="937">
        <v>1638</v>
      </c>
      <c r="V11" s="938"/>
      <c r="W11" s="317" t="s">
        <v>175</v>
      </c>
      <c r="X11" s="317"/>
      <c r="Y11" s="318"/>
      <c r="Z11" s="930"/>
      <c r="AA11" s="931"/>
      <c r="AB11" s="317" t="s">
        <v>175</v>
      </c>
      <c r="AC11" s="317"/>
      <c r="AD11" s="318"/>
      <c r="AE11" s="195"/>
      <c r="AF11" s="195"/>
      <c r="AG11" s="201"/>
      <c r="AH11" s="201"/>
      <c r="AV11" s="180"/>
      <c r="AW11" s="319">
        <v>5</v>
      </c>
      <c r="AX11" s="206" t="s">
        <v>176</v>
      </c>
      <c r="AY11" s="207">
        <v>38.9</v>
      </c>
      <c r="AZ11" s="208" t="s">
        <v>177</v>
      </c>
      <c r="BA11" s="209" t="s">
        <v>178</v>
      </c>
      <c r="BB11" s="319">
        <v>1000</v>
      </c>
      <c r="BC11" s="320"/>
    </row>
    <row r="12" spans="1:55" s="5" customFormat="1" ht="21" customHeight="1" x14ac:dyDescent="0.15">
      <c r="A12" s="4"/>
      <c r="B12" s="908" t="s">
        <v>174</v>
      </c>
      <c r="C12" s="909"/>
      <c r="D12" s="910"/>
      <c r="E12" s="911"/>
      <c r="F12" s="912"/>
      <c r="G12" s="217" t="s">
        <v>175</v>
      </c>
      <c r="H12" s="204"/>
      <c r="I12" s="911"/>
      <c r="J12" s="912"/>
      <c r="K12" s="217" t="s">
        <v>175</v>
      </c>
      <c r="L12" s="205"/>
      <c r="M12" s="4"/>
      <c r="N12" s="4"/>
      <c r="O12" s="4"/>
      <c r="P12" s="201"/>
      <c r="Q12" s="218"/>
      <c r="R12" s="219"/>
      <c r="S12" s="218"/>
      <c r="T12" s="218"/>
      <c r="U12" s="218"/>
      <c r="V12" s="218"/>
      <c r="W12" s="218"/>
      <c r="X12" s="218"/>
      <c r="Y12" s="218"/>
      <c r="Z12" s="218"/>
      <c r="AA12" s="218"/>
      <c r="AB12" s="218"/>
      <c r="AC12" s="218"/>
      <c r="AD12" s="218"/>
      <c r="AE12" s="218"/>
      <c r="AF12" s="218"/>
      <c r="AG12" s="201"/>
      <c r="AH12" s="201"/>
      <c r="AV12" s="180"/>
      <c r="AW12" s="319">
        <v>6</v>
      </c>
      <c r="AX12" s="206" t="s">
        <v>179</v>
      </c>
      <c r="AY12" s="207">
        <v>36.5</v>
      </c>
      <c r="AZ12" s="208" t="s">
        <v>177</v>
      </c>
      <c r="BA12" s="209" t="s">
        <v>178</v>
      </c>
      <c r="BB12" s="319">
        <v>1000</v>
      </c>
      <c r="BC12" s="320"/>
    </row>
    <row r="13" spans="1:55" ht="17.25" customHeight="1" x14ac:dyDescent="0.15">
      <c r="A13" s="6"/>
      <c r="B13" s="220"/>
      <c r="C13" s="220"/>
      <c r="D13" s="220"/>
      <c r="E13" s="220"/>
      <c r="F13" s="220"/>
      <c r="G13" s="8"/>
      <c r="H13" s="8"/>
      <c r="I13" s="8"/>
      <c r="J13" s="8"/>
      <c r="K13" s="8"/>
      <c r="L13" s="8"/>
      <c r="M13" s="8"/>
      <c r="N13" s="6"/>
      <c r="O13" s="6"/>
      <c r="P13" s="221"/>
      <c r="Q13" s="222"/>
      <c r="R13" s="223" t="s">
        <v>180</v>
      </c>
      <c r="S13" s="222"/>
      <c r="T13" s="222"/>
      <c r="U13" s="222"/>
      <c r="V13" s="222"/>
      <c r="W13" s="222"/>
      <c r="X13" s="222"/>
      <c r="Y13" s="222"/>
      <c r="Z13" s="222"/>
      <c r="AA13" s="222"/>
      <c r="AB13" s="222"/>
      <c r="AC13" s="222"/>
      <c r="AD13" s="222"/>
      <c r="AE13" s="222"/>
      <c r="AF13" s="222"/>
      <c r="AG13" s="221"/>
      <c r="AH13" s="221"/>
      <c r="AV13" s="180"/>
      <c r="AW13" s="319">
        <v>7</v>
      </c>
      <c r="AX13" s="224" t="s">
        <v>181</v>
      </c>
      <c r="AY13" s="225">
        <v>38</v>
      </c>
      <c r="AZ13" s="208" t="s">
        <v>177</v>
      </c>
      <c r="BA13" s="209" t="s">
        <v>178</v>
      </c>
      <c r="BB13" s="319">
        <v>1000</v>
      </c>
      <c r="BC13" s="320"/>
    </row>
    <row r="14" spans="1:55" s="9" customFormat="1" ht="16.5" customHeight="1" x14ac:dyDescent="0.15">
      <c r="A14" s="8"/>
      <c r="B14" s="52" t="s">
        <v>180</v>
      </c>
      <c r="C14" s="8"/>
      <c r="D14" s="8"/>
      <c r="E14" s="8"/>
      <c r="F14" s="8"/>
      <c r="G14" s="200"/>
      <c r="H14" s="4"/>
      <c r="I14" s="4"/>
      <c r="J14" s="4"/>
      <c r="K14" s="4"/>
      <c r="L14" s="4"/>
      <c r="M14" s="4"/>
      <c r="N14" s="8"/>
      <c r="O14" s="8"/>
      <c r="P14" s="226"/>
      <c r="Q14" s="195"/>
      <c r="R14" s="196"/>
      <c r="S14" s="195"/>
      <c r="T14" s="195"/>
      <c r="U14" s="195"/>
      <c r="V14" s="197"/>
      <c r="W14" s="195"/>
      <c r="X14" s="195"/>
      <c r="Y14" s="195"/>
      <c r="Z14" s="195"/>
      <c r="AA14" s="195"/>
      <c r="AB14" s="195"/>
      <c r="AC14" s="195"/>
      <c r="AD14" s="195"/>
      <c r="AE14" s="195"/>
      <c r="AF14" s="195"/>
      <c r="AG14" s="226"/>
      <c r="AH14" s="226"/>
      <c r="AV14" s="180"/>
      <c r="AW14" s="319"/>
      <c r="AX14" s="314" t="s">
        <v>284</v>
      </c>
      <c r="AY14" s="225"/>
      <c r="AZ14" s="208"/>
      <c r="BA14" s="209"/>
      <c r="BB14" s="319"/>
      <c r="BC14" s="320"/>
    </row>
    <row r="15" spans="1:55" s="5" customFormat="1" ht="21" customHeight="1" x14ac:dyDescent="0.15">
      <c r="A15" s="4"/>
      <c r="B15" s="199"/>
      <c r="C15" s="227" t="s">
        <v>182</v>
      </c>
      <c r="D15" s="4"/>
      <c r="E15" s="4"/>
      <c r="F15" s="200"/>
      <c r="G15" s="6"/>
      <c r="H15" s="6"/>
      <c r="I15" s="6"/>
      <c r="J15" s="6"/>
      <c r="K15" s="6"/>
      <c r="L15" s="6"/>
      <c r="M15" s="6"/>
      <c r="N15" s="4"/>
      <c r="O15" s="4"/>
      <c r="P15" s="201"/>
      <c r="Q15" s="218"/>
      <c r="R15" s="218"/>
      <c r="S15" s="195" t="s">
        <v>182</v>
      </c>
      <c r="T15" s="218"/>
      <c r="U15" s="218"/>
      <c r="V15" s="218"/>
      <c r="W15" s="218"/>
      <c r="X15" s="218"/>
      <c r="Y15" s="218"/>
      <c r="Z15" s="218"/>
      <c r="AA15" s="218"/>
      <c r="AB15" s="218"/>
      <c r="AC15" s="218"/>
      <c r="AD15" s="218"/>
      <c r="AE15" s="218"/>
      <c r="AF15" s="218"/>
      <c r="AG15" s="201"/>
      <c r="AH15" s="201"/>
      <c r="AV15" s="180"/>
      <c r="AW15" s="319">
        <v>8</v>
      </c>
      <c r="AX15" s="206" t="s">
        <v>285</v>
      </c>
      <c r="AY15" s="228">
        <v>1.17</v>
      </c>
      <c r="AZ15" s="229" t="s">
        <v>183</v>
      </c>
      <c r="BA15" s="209" t="s">
        <v>184</v>
      </c>
      <c r="BB15" s="319">
        <v>1</v>
      </c>
      <c r="BC15" s="320"/>
    </row>
    <row r="16" spans="1:55" ht="16.5" customHeight="1" x14ac:dyDescent="0.15">
      <c r="A16" s="6"/>
      <c r="B16" s="6"/>
      <c r="C16" s="230" t="s">
        <v>185</v>
      </c>
      <c r="D16" s="6"/>
      <c r="E16" s="6"/>
      <c r="F16" s="6"/>
      <c r="G16" s="6"/>
      <c r="H16" s="6"/>
      <c r="I16" s="6"/>
      <c r="J16" s="6"/>
      <c r="K16" s="6"/>
      <c r="L16" s="6"/>
      <c r="M16" s="6"/>
      <c r="N16" s="6"/>
      <c r="O16" s="6"/>
      <c r="P16" s="221"/>
      <c r="Q16" s="218"/>
      <c r="R16" s="218"/>
      <c r="S16" s="219" t="s">
        <v>185</v>
      </c>
      <c r="T16" s="218"/>
      <c r="U16" s="218"/>
      <c r="V16" s="218"/>
      <c r="W16" s="218"/>
      <c r="X16" s="218"/>
      <c r="Y16" s="218"/>
      <c r="Z16" s="218"/>
      <c r="AA16" s="218"/>
      <c r="AB16" s="218"/>
      <c r="AC16" s="218"/>
      <c r="AD16" s="218"/>
      <c r="AE16" s="218"/>
      <c r="AF16" s="218"/>
      <c r="AG16" s="221"/>
      <c r="AH16" s="221"/>
      <c r="AV16" s="180"/>
      <c r="AW16" s="319">
        <v>9</v>
      </c>
      <c r="AX16" s="206" t="s">
        <v>186</v>
      </c>
      <c r="AY16" s="228">
        <v>1.19</v>
      </c>
      <c r="AZ16" s="229" t="s">
        <v>183</v>
      </c>
      <c r="BA16" s="209" t="s">
        <v>184</v>
      </c>
      <c r="BB16" s="319">
        <v>1</v>
      </c>
      <c r="BC16" s="320"/>
    </row>
    <row r="17" spans="1:55" ht="16.5" customHeight="1" x14ac:dyDescent="0.15">
      <c r="A17" s="6"/>
      <c r="B17" s="6"/>
      <c r="C17" s="6" t="s">
        <v>187</v>
      </c>
      <c r="D17" s="6"/>
      <c r="E17" s="6"/>
      <c r="F17" s="6"/>
      <c r="G17" s="6"/>
      <c r="H17" s="6"/>
      <c r="I17" s="6"/>
      <c r="J17" s="6"/>
      <c r="K17" s="6"/>
      <c r="L17" s="6"/>
      <c r="M17" s="6"/>
      <c r="N17" s="6"/>
      <c r="O17" s="6"/>
      <c r="P17" s="221"/>
      <c r="Q17" s="218"/>
      <c r="R17" s="218"/>
      <c r="S17" s="218" t="s">
        <v>187</v>
      </c>
      <c r="T17" s="218"/>
      <c r="U17" s="218"/>
      <c r="V17" s="218"/>
      <c r="W17" s="218"/>
      <c r="X17" s="218"/>
      <c r="Y17" s="218"/>
      <c r="Z17" s="218"/>
      <c r="AA17" s="218"/>
      <c r="AB17" s="218"/>
      <c r="AC17" s="218"/>
      <c r="AD17" s="218" t="s">
        <v>188</v>
      </c>
      <c r="AE17" s="218"/>
      <c r="AF17" s="218"/>
      <c r="AG17" s="221"/>
      <c r="AH17" s="221"/>
      <c r="AV17" s="180"/>
      <c r="AW17" s="319">
        <v>10</v>
      </c>
      <c r="AX17" s="206" t="s">
        <v>189</v>
      </c>
      <c r="AY17" s="228">
        <v>1.19</v>
      </c>
      <c r="AZ17" s="229" t="s">
        <v>183</v>
      </c>
      <c r="BA17" s="209" t="s">
        <v>184</v>
      </c>
      <c r="BB17" s="319">
        <v>1</v>
      </c>
      <c r="BC17" s="320"/>
    </row>
    <row r="18" spans="1:55" ht="16.5" customHeight="1" x14ac:dyDescent="0.15">
      <c r="A18" s="6"/>
      <c r="B18" s="6"/>
      <c r="C18" s="6" t="s">
        <v>190</v>
      </c>
      <c r="D18" s="6"/>
      <c r="E18" s="6"/>
      <c r="F18" s="6"/>
      <c r="G18" s="6"/>
      <c r="H18" s="6"/>
      <c r="I18" s="6"/>
      <c r="J18" s="6"/>
      <c r="K18" s="6"/>
      <c r="L18" s="6"/>
      <c r="M18" s="6"/>
      <c r="N18" s="6"/>
      <c r="O18" s="6"/>
      <c r="P18" s="221"/>
      <c r="Q18" s="218"/>
      <c r="R18" s="218"/>
      <c r="S18" s="218" t="s">
        <v>190</v>
      </c>
      <c r="T18" s="218"/>
      <c r="U18" s="218"/>
      <c r="V18" s="218"/>
      <c r="W18" s="218"/>
      <c r="X18" s="218"/>
      <c r="Y18" s="218"/>
      <c r="Z18" s="218"/>
      <c r="AA18" s="218"/>
      <c r="AB18" s="218"/>
      <c r="AC18" s="218"/>
      <c r="AD18" s="218"/>
      <c r="AE18" s="218"/>
      <c r="AF18" s="218"/>
      <c r="AG18" s="221"/>
      <c r="AH18" s="221"/>
      <c r="AV18" s="180"/>
      <c r="AW18" s="319">
        <v>11</v>
      </c>
      <c r="AX18" s="206" t="s">
        <v>191</v>
      </c>
      <c r="AY18" s="225">
        <v>38.299999999999997</v>
      </c>
      <c r="AZ18" s="208" t="s">
        <v>177</v>
      </c>
      <c r="BA18" s="209" t="s">
        <v>178</v>
      </c>
      <c r="BB18" s="319">
        <v>1000</v>
      </c>
      <c r="BC18" s="320"/>
    </row>
    <row r="19" spans="1:55" ht="16.5" customHeight="1" x14ac:dyDescent="0.15">
      <c r="A19" s="6"/>
      <c r="B19" s="6"/>
      <c r="C19" s="6" t="s">
        <v>280</v>
      </c>
      <c r="D19" s="6"/>
      <c r="E19" s="6"/>
      <c r="F19" s="6"/>
      <c r="G19" s="6"/>
      <c r="H19" s="6"/>
      <c r="I19" s="6"/>
      <c r="J19" s="6"/>
      <c r="K19" s="6"/>
      <c r="L19" s="6"/>
      <c r="M19" s="6"/>
      <c r="N19" s="6"/>
      <c r="O19" s="6"/>
      <c r="P19" s="221"/>
      <c r="Q19" s="218"/>
      <c r="R19" s="218"/>
      <c r="S19" s="218" t="s">
        <v>192</v>
      </c>
      <c r="T19" s="218"/>
      <c r="U19" s="218"/>
      <c r="V19" s="218"/>
      <c r="W19" s="218"/>
      <c r="X19" s="218"/>
      <c r="Y19" s="218"/>
      <c r="Z19" s="218"/>
      <c r="AA19" s="218"/>
      <c r="AB19" s="218"/>
      <c r="AC19" s="218"/>
      <c r="AD19" s="218"/>
      <c r="AE19" s="218"/>
      <c r="AF19" s="218"/>
      <c r="AG19" s="221"/>
      <c r="AH19" s="221"/>
      <c r="AV19" s="180"/>
      <c r="AW19" s="319">
        <v>12</v>
      </c>
      <c r="AX19" s="224" t="s">
        <v>193</v>
      </c>
      <c r="AY19" s="225">
        <v>34.799999999999997</v>
      </c>
      <c r="AZ19" s="208" t="s">
        <v>177</v>
      </c>
      <c r="BA19" s="209" t="s">
        <v>178</v>
      </c>
      <c r="BB19" s="319">
        <v>1000</v>
      </c>
      <c r="BC19" s="320"/>
    </row>
    <row r="20" spans="1:55" ht="16.5" customHeight="1" x14ac:dyDescent="0.15">
      <c r="A20" s="6"/>
      <c r="B20" s="6"/>
      <c r="C20" s="6" t="s">
        <v>194</v>
      </c>
      <c r="D20" s="6"/>
      <c r="E20" s="6"/>
      <c r="F20" s="6"/>
      <c r="G20" s="220"/>
      <c r="H20" s="220"/>
      <c r="I20" s="220"/>
      <c r="J20" s="220"/>
      <c r="K20" s="220"/>
      <c r="L20" s="220"/>
      <c r="M20" s="220"/>
      <c r="N20" s="6"/>
      <c r="O20" s="6"/>
      <c r="P20" s="221"/>
      <c r="Q20" s="218"/>
      <c r="R20" s="218"/>
      <c r="S20" s="218" t="s">
        <v>194</v>
      </c>
      <c r="T20" s="218"/>
      <c r="U20" s="218"/>
      <c r="V20" s="218"/>
      <c r="W20" s="218"/>
      <c r="X20" s="218"/>
      <c r="Y20" s="218"/>
      <c r="Z20" s="218"/>
      <c r="AA20" s="218"/>
      <c r="AB20" s="218"/>
      <c r="AC20" s="218"/>
      <c r="AD20" s="218"/>
      <c r="AE20" s="218"/>
      <c r="AF20" s="218"/>
      <c r="AG20" s="221"/>
      <c r="AH20" s="221"/>
      <c r="AV20" s="180"/>
      <c r="AW20" s="319">
        <v>13</v>
      </c>
      <c r="AX20" s="206" t="s">
        <v>195</v>
      </c>
      <c r="AY20" s="225">
        <v>33.4</v>
      </c>
      <c r="AZ20" s="208" t="s">
        <v>177</v>
      </c>
      <c r="BA20" s="209" t="s">
        <v>178</v>
      </c>
      <c r="BB20" s="319">
        <v>1000</v>
      </c>
      <c r="BC20" s="320"/>
    </row>
    <row r="21" spans="1:55" ht="16.5" customHeight="1" x14ac:dyDescent="0.15">
      <c r="A21" s="6"/>
      <c r="B21" s="220"/>
      <c r="C21" s="231" t="s">
        <v>196</v>
      </c>
      <c r="D21" s="220"/>
      <c r="E21" s="220"/>
      <c r="F21" s="220"/>
      <c r="G21" s="6"/>
      <c r="H21" s="6"/>
      <c r="I21" s="6"/>
      <c r="J21" s="6"/>
      <c r="K21" s="6"/>
      <c r="L21" s="6"/>
      <c r="M21" s="6"/>
      <c r="N21" s="6"/>
      <c r="O21" s="6"/>
      <c r="P21" s="221"/>
      <c r="Q21" s="218"/>
      <c r="R21" s="232"/>
      <c r="S21" s="233" t="s">
        <v>197</v>
      </c>
      <c r="T21" s="218"/>
      <c r="U21" s="218"/>
      <c r="V21" s="218"/>
      <c r="W21" s="218"/>
      <c r="X21" s="218"/>
      <c r="Y21" s="218"/>
      <c r="Z21" s="218"/>
      <c r="AA21" s="218"/>
      <c r="AB21" s="218"/>
      <c r="AC21" s="218"/>
      <c r="AD21" s="218"/>
      <c r="AE21" s="218"/>
      <c r="AF21" s="218"/>
      <c r="AG21" s="221"/>
      <c r="AH21" s="221"/>
      <c r="AV21" s="180"/>
      <c r="AW21" s="319">
        <v>14</v>
      </c>
      <c r="AX21" s="224" t="s">
        <v>198</v>
      </c>
      <c r="AY21" s="225">
        <v>33.299999999999997</v>
      </c>
      <c r="AZ21" s="208" t="s">
        <v>177</v>
      </c>
      <c r="BA21" s="209" t="s">
        <v>178</v>
      </c>
      <c r="BB21" s="319">
        <v>1000</v>
      </c>
      <c r="BC21" s="320"/>
    </row>
    <row r="22" spans="1:55" ht="16.5" customHeight="1" x14ac:dyDescent="0.15">
      <c r="A22" s="6"/>
      <c r="B22" s="6"/>
      <c r="C22" s="234" t="s">
        <v>286</v>
      </c>
      <c r="D22" s="6"/>
      <c r="E22" s="6"/>
      <c r="F22" s="6"/>
      <c r="G22" s="6"/>
      <c r="H22" s="6"/>
      <c r="I22" s="6"/>
      <c r="J22" s="6"/>
      <c r="K22" s="6"/>
      <c r="L22" s="6"/>
      <c r="M22" s="6"/>
      <c r="N22" s="6"/>
      <c r="O22" s="6"/>
      <c r="P22" s="221"/>
      <c r="Q22" s="218"/>
      <c r="R22" s="218"/>
      <c r="S22" s="235" t="s">
        <v>199</v>
      </c>
      <c r="T22" s="218"/>
      <c r="U22" s="218"/>
      <c r="V22" s="218"/>
      <c r="W22" s="218"/>
      <c r="X22" s="218"/>
      <c r="Y22" s="218"/>
      <c r="Z22" s="218"/>
      <c r="AA22" s="218"/>
      <c r="AB22" s="218"/>
      <c r="AC22" s="218"/>
      <c r="AD22" s="218"/>
      <c r="AE22" s="218"/>
      <c r="AF22" s="218"/>
      <c r="AG22" s="221"/>
      <c r="AH22" s="221"/>
      <c r="AV22" s="180"/>
      <c r="AW22" s="319">
        <v>15</v>
      </c>
      <c r="AX22" s="224" t="s">
        <v>200</v>
      </c>
      <c r="AY22" s="225">
        <v>36.299999999999997</v>
      </c>
      <c r="AZ22" s="208" t="s">
        <v>177</v>
      </c>
      <c r="BA22" s="209" t="s">
        <v>178</v>
      </c>
      <c r="BB22" s="319">
        <v>1000</v>
      </c>
      <c r="BC22" s="320"/>
    </row>
    <row r="23" spans="1:55" ht="5.0999999999999996" customHeight="1" x14ac:dyDescent="0.15">
      <c r="A23" s="6"/>
      <c r="B23" s="6"/>
      <c r="C23" s="6"/>
      <c r="D23" s="6"/>
      <c r="E23" s="6"/>
      <c r="F23" s="6"/>
      <c r="G23" s="6"/>
      <c r="H23" s="6"/>
      <c r="I23" s="6"/>
      <c r="J23" s="6"/>
      <c r="K23" s="6"/>
      <c r="L23" s="6"/>
      <c r="M23" s="6"/>
      <c r="N23" s="6"/>
      <c r="O23" s="6"/>
      <c r="P23" s="221"/>
      <c r="Q23" s="218"/>
      <c r="R23" s="218"/>
      <c r="S23" s="218"/>
      <c r="T23" s="218"/>
      <c r="U23" s="218"/>
      <c r="V23" s="218"/>
      <c r="W23" s="218"/>
      <c r="X23" s="218"/>
      <c r="Y23" s="218"/>
      <c r="Z23" s="218"/>
      <c r="AA23" s="218"/>
      <c r="AB23" s="218"/>
      <c r="AC23" s="218"/>
      <c r="AD23" s="218"/>
      <c r="AE23" s="218"/>
      <c r="AF23" s="218"/>
      <c r="AG23" s="221"/>
      <c r="AH23" s="221"/>
      <c r="AV23" s="180"/>
      <c r="AW23" s="319">
        <v>16</v>
      </c>
      <c r="AX23" s="206" t="s">
        <v>201</v>
      </c>
      <c r="AY23" s="207">
        <v>41.8</v>
      </c>
      <c r="AZ23" s="208" t="s">
        <v>177</v>
      </c>
      <c r="BA23" s="209" t="s">
        <v>178</v>
      </c>
      <c r="BB23" s="319">
        <v>1000</v>
      </c>
      <c r="BC23" s="320"/>
    </row>
    <row r="24" spans="1:55" ht="13.5" customHeight="1" thickBot="1" x14ac:dyDescent="0.2">
      <c r="A24" s="6"/>
      <c r="B24" s="913" t="s">
        <v>202</v>
      </c>
      <c r="C24" s="914"/>
      <c r="D24" s="914"/>
      <c r="E24" s="914"/>
      <c r="F24" s="914"/>
      <c r="G24" s="236"/>
      <c r="H24" s="237"/>
      <c r="I24" s="237"/>
      <c r="J24" s="237"/>
      <c r="K24" s="52"/>
      <c r="L24" s="238"/>
      <c r="M24" s="238"/>
      <c r="N24" s="238"/>
      <c r="O24" s="6"/>
      <c r="P24" s="221"/>
      <c r="Q24" s="218"/>
      <c r="R24" s="916" t="s">
        <v>202</v>
      </c>
      <c r="S24" s="917"/>
      <c r="T24" s="917"/>
      <c r="U24" s="917"/>
      <c r="V24" s="917"/>
      <c r="W24" s="239"/>
      <c r="X24" s="239"/>
      <c r="Y24" s="239"/>
      <c r="Z24" s="239"/>
      <c r="AA24" s="218"/>
      <c r="AB24" s="218"/>
      <c r="AC24" s="218"/>
      <c r="AD24" s="218"/>
      <c r="AE24" s="218"/>
      <c r="AF24" s="218"/>
      <c r="AG24" s="221"/>
      <c r="AH24" s="221"/>
      <c r="AV24" s="180"/>
      <c r="AW24" s="319">
        <v>17</v>
      </c>
      <c r="AX24" s="240" t="s">
        <v>203</v>
      </c>
      <c r="AY24" s="207">
        <v>41.8</v>
      </c>
      <c r="AZ24" s="208" t="s">
        <v>177</v>
      </c>
      <c r="BA24" s="209" t="s">
        <v>178</v>
      </c>
      <c r="BB24" s="319">
        <v>1000</v>
      </c>
      <c r="BC24" s="320"/>
    </row>
    <row r="25" spans="1:55" ht="16.5" customHeight="1" x14ac:dyDescent="0.15">
      <c r="A25" s="4"/>
      <c r="B25" s="915"/>
      <c r="C25" s="915"/>
      <c r="D25" s="915"/>
      <c r="E25" s="915"/>
      <c r="F25" s="915"/>
      <c r="G25" s="241"/>
      <c r="H25" s="242"/>
      <c r="I25" s="242"/>
      <c r="J25" s="242" t="s">
        <v>204</v>
      </c>
      <c r="K25" s="243">
        <f>SUM(E43,G43:L43)</f>
        <v>0</v>
      </c>
      <c r="L25" s="244" t="s">
        <v>205</v>
      </c>
      <c r="M25" s="245"/>
      <c r="N25" s="245"/>
      <c r="O25" s="4"/>
      <c r="P25" s="221"/>
      <c r="Q25" s="195"/>
      <c r="R25" s="918"/>
      <c r="S25" s="918"/>
      <c r="T25" s="918"/>
      <c r="U25" s="918"/>
      <c r="V25" s="918"/>
      <c r="W25" s="239"/>
      <c r="X25" s="246"/>
      <c r="Y25" s="247"/>
      <c r="Z25" s="248" t="s">
        <v>204</v>
      </c>
      <c r="AA25" s="249">
        <f>SUM(U43,W43:AD43)</f>
        <v>492</v>
      </c>
      <c r="AB25" s="250" t="s">
        <v>205</v>
      </c>
      <c r="AC25" s="195"/>
      <c r="AD25" s="195"/>
      <c r="AE25" s="195"/>
      <c r="AF25" s="195"/>
      <c r="AG25" s="221"/>
      <c r="AH25" s="221"/>
      <c r="AV25" s="180"/>
      <c r="AW25" s="319">
        <v>18</v>
      </c>
      <c r="AX25" s="224" t="s">
        <v>206</v>
      </c>
      <c r="AY25" s="225">
        <v>40</v>
      </c>
      <c r="AZ25" s="208" t="s">
        <v>169</v>
      </c>
      <c r="BA25" s="209" t="s">
        <v>173</v>
      </c>
      <c r="BB25" s="319">
        <v>1000</v>
      </c>
      <c r="BC25" s="320"/>
    </row>
    <row r="26" spans="1:55" ht="23.25" customHeight="1" x14ac:dyDescent="0.15">
      <c r="A26" s="6"/>
      <c r="B26" s="919" t="s">
        <v>207</v>
      </c>
      <c r="C26" s="861"/>
      <c r="D26" s="924" t="s">
        <v>301</v>
      </c>
      <c r="E26" s="925"/>
      <c r="F26" s="924" t="s">
        <v>302</v>
      </c>
      <c r="G26" s="925"/>
      <c r="H26" s="874" t="s">
        <v>208</v>
      </c>
      <c r="I26" s="926"/>
      <c r="J26" s="927"/>
      <c r="K26" s="928" t="s">
        <v>209</v>
      </c>
      <c r="L26" s="929"/>
      <c r="M26" s="886" t="s">
        <v>210</v>
      </c>
      <c r="N26" s="887"/>
      <c r="O26" s="6"/>
      <c r="P26" s="221"/>
      <c r="Q26" s="218"/>
      <c r="R26" s="890" t="s">
        <v>211</v>
      </c>
      <c r="S26" s="891"/>
      <c r="T26" s="896" t="s">
        <v>212</v>
      </c>
      <c r="U26" s="897"/>
      <c r="V26" s="896" t="s">
        <v>213</v>
      </c>
      <c r="W26" s="897"/>
      <c r="X26" s="898" t="s">
        <v>214</v>
      </c>
      <c r="Y26" s="899"/>
      <c r="Z26" s="899"/>
      <c r="AA26" s="900" t="s">
        <v>209</v>
      </c>
      <c r="AB26" s="901"/>
      <c r="AC26" s="877" t="s">
        <v>210</v>
      </c>
      <c r="AD26" s="878"/>
      <c r="AE26" s="195"/>
      <c r="AF26" s="218"/>
      <c r="AG26" s="221"/>
      <c r="AH26" s="221"/>
      <c r="AV26" s="180"/>
      <c r="AW26" s="319">
        <v>19</v>
      </c>
      <c r="AX26" s="224" t="s">
        <v>215</v>
      </c>
      <c r="AY26" s="225">
        <v>34.1</v>
      </c>
      <c r="AZ26" s="208" t="s">
        <v>169</v>
      </c>
      <c r="BA26" s="209" t="s">
        <v>173</v>
      </c>
      <c r="BB26" s="319">
        <v>1000</v>
      </c>
      <c r="BC26" s="320"/>
    </row>
    <row r="27" spans="1:55" s="5" customFormat="1" ht="22.5" customHeight="1" x14ac:dyDescent="0.15">
      <c r="A27" s="6"/>
      <c r="B27" s="920"/>
      <c r="C27" s="921"/>
      <c r="D27" s="881" t="s">
        <v>287</v>
      </c>
      <c r="E27" s="881" t="s">
        <v>216</v>
      </c>
      <c r="F27" s="881" t="s">
        <v>287</v>
      </c>
      <c r="G27" s="881" t="s">
        <v>216</v>
      </c>
      <c r="H27" s="883"/>
      <c r="I27" s="883"/>
      <c r="J27" s="883"/>
      <c r="K27" s="885" t="s">
        <v>217</v>
      </c>
      <c r="L27" s="883"/>
      <c r="M27" s="888"/>
      <c r="N27" s="889"/>
      <c r="O27" s="6"/>
      <c r="P27" s="201"/>
      <c r="Q27" s="218"/>
      <c r="R27" s="892"/>
      <c r="S27" s="893"/>
      <c r="T27" s="902" t="s">
        <v>218</v>
      </c>
      <c r="U27" s="902" t="s">
        <v>216</v>
      </c>
      <c r="V27" s="902" t="s">
        <v>218</v>
      </c>
      <c r="W27" s="902" t="s">
        <v>216</v>
      </c>
      <c r="X27" s="904" t="s">
        <v>159</v>
      </c>
      <c r="Y27" s="904"/>
      <c r="Z27" s="904"/>
      <c r="AA27" s="906" t="s">
        <v>219</v>
      </c>
      <c r="AB27" s="883" t="s">
        <v>220</v>
      </c>
      <c r="AC27" s="879"/>
      <c r="AD27" s="880"/>
      <c r="AE27" s="195"/>
      <c r="AF27" s="218"/>
      <c r="AG27" s="201"/>
      <c r="AH27" s="201"/>
      <c r="AV27" s="180"/>
      <c r="AW27" s="319">
        <v>20</v>
      </c>
      <c r="AX27" s="224" t="s">
        <v>221</v>
      </c>
      <c r="AY27" s="225">
        <v>46.1</v>
      </c>
      <c r="AZ27" s="208" t="s">
        <v>222</v>
      </c>
      <c r="BA27" s="209" t="s">
        <v>161</v>
      </c>
      <c r="BB27" s="319">
        <v>1000</v>
      </c>
      <c r="BC27" s="320"/>
    </row>
    <row r="28" spans="1:55" ht="22.5" customHeight="1" thickBot="1" x14ac:dyDescent="0.2">
      <c r="A28" s="6"/>
      <c r="B28" s="922"/>
      <c r="C28" s="923"/>
      <c r="D28" s="882"/>
      <c r="E28" s="882"/>
      <c r="F28" s="882"/>
      <c r="G28" s="882"/>
      <c r="H28" s="884"/>
      <c r="I28" s="884"/>
      <c r="J28" s="884"/>
      <c r="K28" s="882"/>
      <c r="L28" s="884"/>
      <c r="M28" s="316" t="s">
        <v>288</v>
      </c>
      <c r="N28" s="313" t="s">
        <v>289</v>
      </c>
      <c r="O28" s="6"/>
      <c r="P28" s="221"/>
      <c r="Q28" s="218"/>
      <c r="R28" s="894"/>
      <c r="S28" s="895"/>
      <c r="T28" s="903"/>
      <c r="U28" s="903"/>
      <c r="V28" s="903"/>
      <c r="W28" s="903"/>
      <c r="X28" s="905"/>
      <c r="Y28" s="905"/>
      <c r="Z28" s="905"/>
      <c r="AA28" s="907"/>
      <c r="AB28" s="884"/>
      <c r="AC28" s="252" t="s">
        <v>223</v>
      </c>
      <c r="AD28" s="251" t="s">
        <v>224</v>
      </c>
      <c r="AE28" s="195"/>
      <c r="AF28" s="218"/>
      <c r="AG28" s="221"/>
      <c r="AH28" s="221"/>
      <c r="AV28" s="180"/>
      <c r="AW28" s="319">
        <v>21</v>
      </c>
      <c r="AX28" s="206" t="s">
        <v>225</v>
      </c>
      <c r="AY28" s="225">
        <v>54.7</v>
      </c>
      <c r="AZ28" s="208" t="s">
        <v>169</v>
      </c>
      <c r="BA28" s="209" t="s">
        <v>173</v>
      </c>
      <c r="BB28" s="319">
        <v>1000</v>
      </c>
      <c r="BC28" s="320"/>
    </row>
    <row r="29" spans="1:55" ht="22.5" customHeight="1" thickTop="1" x14ac:dyDescent="0.15">
      <c r="A29" s="4"/>
      <c r="B29" s="304" t="s">
        <v>0</v>
      </c>
      <c r="C29" s="304" t="s">
        <v>64</v>
      </c>
      <c r="D29" s="304" t="s">
        <v>171</v>
      </c>
      <c r="E29" s="304" t="s">
        <v>226</v>
      </c>
      <c r="F29" s="304" t="s">
        <v>171</v>
      </c>
      <c r="G29" s="304" t="s">
        <v>226</v>
      </c>
      <c r="H29" s="304" t="str">
        <f>IF(H27="","",VLOOKUP(H27,$AX$7:$BB$38,4,FALSE))</f>
        <v/>
      </c>
      <c r="I29" s="304" t="str">
        <f>IF(I27="","",VLOOKUP(I27,$AX$7:$BB$38,4,FALSE))</f>
        <v/>
      </c>
      <c r="J29" s="304" t="str">
        <f>IF(J27="","",VLOOKUP(J27,$AX$7:$BB$38,4,FALSE))</f>
        <v/>
      </c>
      <c r="K29" s="304" t="s">
        <v>226</v>
      </c>
      <c r="L29" s="304" t="str">
        <f>IF(L27="","",VLOOKUP(L27,$AX$50:$BB$69,4,FALSE))</f>
        <v/>
      </c>
      <c r="M29" s="304" t="s">
        <v>161</v>
      </c>
      <c r="N29" s="304" t="s">
        <v>161</v>
      </c>
      <c r="O29" s="4"/>
      <c r="P29" s="221"/>
      <c r="Q29" s="195"/>
      <c r="R29" s="253" t="s">
        <v>0</v>
      </c>
      <c r="S29" s="253" t="s">
        <v>64</v>
      </c>
      <c r="T29" s="253" t="s">
        <v>171</v>
      </c>
      <c r="U29" s="253" t="s">
        <v>226</v>
      </c>
      <c r="V29" s="253" t="s">
        <v>171</v>
      </c>
      <c r="W29" s="253" t="s">
        <v>226</v>
      </c>
      <c r="X29" s="253" t="s">
        <v>227</v>
      </c>
      <c r="Y29" s="253" t="s">
        <v>228</v>
      </c>
      <c r="Z29" s="253" t="s">
        <v>228</v>
      </c>
      <c r="AA29" s="254" t="s">
        <v>229</v>
      </c>
      <c r="AB29" s="253" t="str">
        <f>IF(AB27="","",VLOOKUP(AB27,$AX$52:$BB$69,4,FALSE))</f>
        <v>L</v>
      </c>
      <c r="AC29" s="253" t="s">
        <v>161</v>
      </c>
      <c r="AD29" s="253" t="s">
        <v>161</v>
      </c>
      <c r="AE29" s="195"/>
      <c r="AF29" s="195"/>
      <c r="AG29" s="221"/>
      <c r="AH29" s="221"/>
      <c r="AV29" s="180"/>
      <c r="AW29" s="319">
        <v>22</v>
      </c>
      <c r="AX29" s="206" t="s">
        <v>230</v>
      </c>
      <c r="AY29" s="225">
        <v>38.4</v>
      </c>
      <c r="AZ29" s="208" t="s">
        <v>160</v>
      </c>
      <c r="BA29" s="209" t="s">
        <v>161</v>
      </c>
      <c r="BB29" s="319">
        <v>1000</v>
      </c>
      <c r="BC29" s="320"/>
    </row>
    <row r="30" spans="1:55" ht="22.5" customHeight="1" x14ac:dyDescent="0.15">
      <c r="A30" s="6"/>
      <c r="B30" s="255"/>
      <c r="C30" s="256"/>
      <c r="D30" s="257"/>
      <c r="E30" s="258"/>
      <c r="F30" s="257"/>
      <c r="G30" s="257"/>
      <c r="H30" s="257"/>
      <c r="I30" s="257"/>
      <c r="J30" s="257"/>
      <c r="K30" s="257"/>
      <c r="L30" s="257"/>
      <c r="M30" s="257"/>
      <c r="N30" s="257"/>
      <c r="O30" s="6"/>
      <c r="P30" s="221"/>
      <c r="Q30" s="218"/>
      <c r="R30" s="259">
        <v>20</v>
      </c>
      <c r="S30" s="260">
        <v>4</v>
      </c>
      <c r="T30" s="257">
        <v>286</v>
      </c>
      <c r="U30" s="257">
        <v>94783</v>
      </c>
      <c r="V30" s="257"/>
      <c r="W30" s="257"/>
      <c r="X30" s="257">
        <v>13902</v>
      </c>
      <c r="Y30" s="257"/>
      <c r="Z30" s="257"/>
      <c r="AA30" s="257">
        <v>25711</v>
      </c>
      <c r="AB30" s="257">
        <v>220</v>
      </c>
      <c r="AC30" s="261">
        <v>704</v>
      </c>
      <c r="AD30" s="257"/>
      <c r="AE30" s="195"/>
      <c r="AF30" s="218"/>
      <c r="AG30" s="221"/>
      <c r="AH30" s="221"/>
      <c r="AV30" s="180"/>
      <c r="AW30" s="319">
        <v>23</v>
      </c>
      <c r="AX30" s="206" t="s">
        <v>231</v>
      </c>
      <c r="AY30" s="225">
        <v>28.7</v>
      </c>
      <c r="AZ30" s="208" t="s">
        <v>169</v>
      </c>
      <c r="BA30" s="209" t="s">
        <v>173</v>
      </c>
      <c r="BB30" s="319">
        <v>1000</v>
      </c>
      <c r="BC30" s="320"/>
    </row>
    <row r="31" spans="1:55" s="5" customFormat="1" ht="22.5" customHeight="1" x14ac:dyDescent="0.15">
      <c r="A31" s="6"/>
      <c r="B31" s="305" t="str">
        <f t="shared" ref="B31:B41" si="0">IF($B$30="","",IF(C30&gt;C31,$B$30+1,""))</f>
        <v/>
      </c>
      <c r="C31" s="262" t="str">
        <f t="shared" ref="C31:C41" si="1">IF($C$30="","",IF(C30+1&gt;12,MOD(C30+1,12),C30+1))</f>
        <v/>
      </c>
      <c r="D31" s="263"/>
      <c r="E31" s="264"/>
      <c r="F31" s="263"/>
      <c r="G31" s="263"/>
      <c r="H31" s="263"/>
      <c r="I31" s="263"/>
      <c r="J31" s="263"/>
      <c r="K31" s="263"/>
      <c r="L31" s="263"/>
      <c r="M31" s="263"/>
      <c r="N31" s="263"/>
      <c r="O31" s="6"/>
      <c r="P31" s="201"/>
      <c r="Q31" s="218"/>
      <c r="R31" s="265" t="s">
        <v>228</v>
      </c>
      <c r="S31" s="266">
        <v>5</v>
      </c>
      <c r="T31" s="263">
        <v>289</v>
      </c>
      <c r="U31" s="263">
        <v>90558</v>
      </c>
      <c r="V31" s="263"/>
      <c r="W31" s="263"/>
      <c r="X31" s="263">
        <v>15579</v>
      </c>
      <c r="Y31" s="263"/>
      <c r="Z31" s="263"/>
      <c r="AA31" s="263">
        <v>28775</v>
      </c>
      <c r="AB31" s="263">
        <v>181</v>
      </c>
      <c r="AC31" s="267">
        <v>867</v>
      </c>
      <c r="AD31" s="263"/>
      <c r="AE31" s="195"/>
      <c r="AF31" s="218"/>
      <c r="AG31" s="201"/>
      <c r="AH31" s="201"/>
      <c r="AK31" s="176"/>
      <c r="AL31" s="176"/>
      <c r="AV31" s="180"/>
      <c r="AW31" s="319">
        <v>24</v>
      </c>
      <c r="AX31" s="224" t="s">
        <v>232</v>
      </c>
      <c r="AY31" s="225">
        <v>26.1</v>
      </c>
      <c r="AZ31" s="208" t="s">
        <v>169</v>
      </c>
      <c r="BA31" s="209" t="s">
        <v>173</v>
      </c>
      <c r="BB31" s="319">
        <v>1000</v>
      </c>
      <c r="BC31" s="320"/>
    </row>
    <row r="32" spans="1:55" ht="18.75" customHeight="1" x14ac:dyDescent="0.15">
      <c r="A32" s="6"/>
      <c r="B32" s="305" t="str">
        <f t="shared" si="0"/>
        <v/>
      </c>
      <c r="C32" s="262" t="str">
        <f t="shared" si="1"/>
        <v/>
      </c>
      <c r="D32" s="263"/>
      <c r="E32" s="264"/>
      <c r="F32" s="263"/>
      <c r="G32" s="263"/>
      <c r="H32" s="263"/>
      <c r="I32" s="263"/>
      <c r="J32" s="263"/>
      <c r="K32" s="263"/>
      <c r="L32" s="263"/>
      <c r="M32" s="263"/>
      <c r="N32" s="263"/>
      <c r="O32" s="6"/>
      <c r="P32" s="221"/>
      <c r="Q32" s="218"/>
      <c r="R32" s="265" t="s">
        <v>228</v>
      </c>
      <c r="S32" s="266">
        <v>6</v>
      </c>
      <c r="T32" s="263">
        <v>291</v>
      </c>
      <c r="U32" s="263">
        <v>96996</v>
      </c>
      <c r="V32" s="263"/>
      <c r="W32" s="263"/>
      <c r="X32" s="263">
        <v>15195</v>
      </c>
      <c r="Y32" s="263"/>
      <c r="Z32" s="263"/>
      <c r="AA32" s="263">
        <v>23520</v>
      </c>
      <c r="AB32" s="263">
        <v>112</v>
      </c>
      <c r="AC32" s="267">
        <v>910</v>
      </c>
      <c r="AD32" s="263"/>
      <c r="AE32" s="195"/>
      <c r="AF32" s="218"/>
      <c r="AG32" s="221"/>
      <c r="AH32" s="221"/>
      <c r="AV32" s="180"/>
      <c r="AW32" s="319">
        <v>25</v>
      </c>
      <c r="AX32" s="224" t="s">
        <v>233</v>
      </c>
      <c r="AY32" s="225">
        <v>24.2</v>
      </c>
      <c r="AZ32" s="208" t="s">
        <v>169</v>
      </c>
      <c r="BA32" s="209" t="s">
        <v>173</v>
      </c>
      <c r="BB32" s="319">
        <v>1000</v>
      </c>
      <c r="BC32" s="320"/>
    </row>
    <row r="33" spans="1:55" ht="18.75" customHeight="1" x14ac:dyDescent="0.15">
      <c r="A33" s="6"/>
      <c r="B33" s="305" t="str">
        <f t="shared" si="0"/>
        <v/>
      </c>
      <c r="C33" s="262" t="str">
        <f t="shared" si="1"/>
        <v/>
      </c>
      <c r="D33" s="263"/>
      <c r="E33" s="264"/>
      <c r="F33" s="263"/>
      <c r="G33" s="263"/>
      <c r="H33" s="263"/>
      <c r="I33" s="263"/>
      <c r="J33" s="263"/>
      <c r="K33" s="263"/>
      <c r="L33" s="263"/>
      <c r="M33" s="263"/>
      <c r="N33" s="263"/>
      <c r="O33" s="6"/>
      <c r="P33" s="221"/>
      <c r="Q33" s="218"/>
      <c r="R33" s="265" t="s">
        <v>228</v>
      </c>
      <c r="S33" s="266">
        <v>7</v>
      </c>
      <c r="T33" s="263">
        <v>279</v>
      </c>
      <c r="U33" s="263">
        <v>92399</v>
      </c>
      <c r="V33" s="263"/>
      <c r="W33" s="263"/>
      <c r="X33" s="263">
        <v>19479</v>
      </c>
      <c r="Y33" s="263"/>
      <c r="Z33" s="263"/>
      <c r="AA33" s="263">
        <v>24519</v>
      </c>
      <c r="AB33" s="263">
        <v>265</v>
      </c>
      <c r="AC33" s="267">
        <v>949</v>
      </c>
      <c r="AD33" s="263"/>
      <c r="AE33" s="195"/>
      <c r="AF33" s="218"/>
      <c r="AG33" s="221"/>
      <c r="AH33" s="221"/>
      <c r="AV33" s="180"/>
      <c r="AW33" s="319">
        <v>26</v>
      </c>
      <c r="AX33" s="224" t="s">
        <v>234</v>
      </c>
      <c r="AY33" s="225">
        <v>27.8</v>
      </c>
      <c r="AZ33" s="208" t="s">
        <v>169</v>
      </c>
      <c r="BA33" s="209" t="s">
        <v>173</v>
      </c>
      <c r="BB33" s="319">
        <v>1000</v>
      </c>
      <c r="BC33" s="320"/>
    </row>
    <row r="34" spans="1:55" ht="18.75" customHeight="1" x14ac:dyDescent="0.15">
      <c r="A34" s="6"/>
      <c r="B34" s="305" t="str">
        <f t="shared" si="0"/>
        <v/>
      </c>
      <c r="C34" s="262" t="str">
        <f t="shared" si="1"/>
        <v/>
      </c>
      <c r="D34" s="263"/>
      <c r="E34" s="264"/>
      <c r="F34" s="263"/>
      <c r="G34" s="263"/>
      <c r="H34" s="263"/>
      <c r="I34" s="263"/>
      <c r="J34" s="263"/>
      <c r="K34" s="263"/>
      <c r="L34" s="263"/>
      <c r="M34" s="263"/>
      <c r="N34" s="263"/>
      <c r="O34" s="6"/>
      <c r="P34" s="221"/>
      <c r="Q34" s="218"/>
      <c r="R34" s="265" t="s">
        <v>228</v>
      </c>
      <c r="S34" s="266">
        <v>8</v>
      </c>
      <c r="T34" s="263">
        <v>271</v>
      </c>
      <c r="U34" s="263">
        <v>75960</v>
      </c>
      <c r="V34" s="263"/>
      <c r="W34" s="263"/>
      <c r="X34" s="263">
        <v>15373</v>
      </c>
      <c r="Y34" s="263"/>
      <c r="Z34" s="263"/>
      <c r="AA34" s="263">
        <v>27660</v>
      </c>
      <c r="AB34" s="263">
        <v>154</v>
      </c>
      <c r="AC34" s="267">
        <v>772</v>
      </c>
      <c r="AD34" s="263"/>
      <c r="AE34" s="195"/>
      <c r="AF34" s="218"/>
      <c r="AG34" s="221"/>
      <c r="AH34" s="221"/>
      <c r="AV34" s="180"/>
      <c r="AW34" s="319">
        <v>27</v>
      </c>
      <c r="AX34" s="224" t="s">
        <v>235</v>
      </c>
      <c r="AY34" s="225">
        <v>29</v>
      </c>
      <c r="AZ34" s="208" t="s">
        <v>169</v>
      </c>
      <c r="BA34" s="209" t="s">
        <v>173</v>
      </c>
      <c r="BB34" s="319">
        <v>1000</v>
      </c>
      <c r="BC34" s="320"/>
    </row>
    <row r="35" spans="1:55" ht="18.75" customHeight="1" x14ac:dyDescent="0.15">
      <c r="A35" s="6"/>
      <c r="B35" s="305" t="str">
        <f t="shared" si="0"/>
        <v/>
      </c>
      <c r="C35" s="262" t="str">
        <f t="shared" si="1"/>
        <v/>
      </c>
      <c r="D35" s="263"/>
      <c r="E35" s="264"/>
      <c r="F35" s="263"/>
      <c r="G35" s="263"/>
      <c r="H35" s="263"/>
      <c r="I35" s="263"/>
      <c r="J35" s="263"/>
      <c r="K35" s="263"/>
      <c r="L35" s="263"/>
      <c r="M35" s="263"/>
      <c r="N35" s="263"/>
      <c r="O35" s="6"/>
      <c r="P35" s="221"/>
      <c r="Q35" s="218"/>
      <c r="R35" s="265" t="s">
        <v>228</v>
      </c>
      <c r="S35" s="266">
        <v>9</v>
      </c>
      <c r="T35" s="263">
        <v>276</v>
      </c>
      <c r="U35" s="263">
        <v>95346</v>
      </c>
      <c r="V35" s="263"/>
      <c r="W35" s="263"/>
      <c r="X35" s="263">
        <v>16999</v>
      </c>
      <c r="Y35" s="263"/>
      <c r="Z35" s="263"/>
      <c r="AA35" s="263">
        <v>21152</v>
      </c>
      <c r="AB35" s="263">
        <v>278</v>
      </c>
      <c r="AC35" s="267">
        <v>831</v>
      </c>
      <c r="AD35" s="263"/>
      <c r="AE35" s="195"/>
      <c r="AF35" s="218"/>
      <c r="AG35" s="221"/>
      <c r="AH35" s="221"/>
      <c r="AV35" s="180"/>
      <c r="AW35" s="319">
        <v>28</v>
      </c>
      <c r="AX35" s="224" t="s">
        <v>236</v>
      </c>
      <c r="AY35" s="225">
        <v>37.299999999999997</v>
      </c>
      <c r="AZ35" s="208" t="s">
        <v>169</v>
      </c>
      <c r="BA35" s="209" t="s">
        <v>173</v>
      </c>
      <c r="BB35" s="319">
        <v>1000</v>
      </c>
      <c r="BC35" s="320"/>
    </row>
    <row r="36" spans="1:55" ht="18.75" customHeight="1" x14ac:dyDescent="0.15">
      <c r="A36" s="6"/>
      <c r="B36" s="305" t="str">
        <f t="shared" si="0"/>
        <v/>
      </c>
      <c r="C36" s="262" t="str">
        <f t="shared" si="1"/>
        <v/>
      </c>
      <c r="D36" s="263"/>
      <c r="E36" s="264"/>
      <c r="F36" s="263"/>
      <c r="G36" s="263"/>
      <c r="H36" s="263"/>
      <c r="I36" s="263"/>
      <c r="J36" s="263"/>
      <c r="K36" s="263"/>
      <c r="L36" s="263"/>
      <c r="M36" s="263"/>
      <c r="N36" s="263"/>
      <c r="O36" s="6"/>
      <c r="P36" s="221"/>
      <c r="Q36" s="218"/>
      <c r="R36" s="265" t="s">
        <v>228</v>
      </c>
      <c r="S36" s="266">
        <v>10</v>
      </c>
      <c r="T36" s="263">
        <v>282</v>
      </c>
      <c r="U36" s="263">
        <v>77971</v>
      </c>
      <c r="V36" s="263"/>
      <c r="W36" s="263"/>
      <c r="X36" s="263">
        <v>16835</v>
      </c>
      <c r="Y36" s="263"/>
      <c r="Z36" s="263"/>
      <c r="AA36" s="263">
        <v>21754</v>
      </c>
      <c r="AB36" s="263">
        <v>176</v>
      </c>
      <c r="AC36" s="267">
        <v>854</v>
      </c>
      <c r="AD36" s="263"/>
      <c r="AE36" s="195"/>
      <c r="AF36" s="218"/>
      <c r="AG36" s="221"/>
      <c r="AH36" s="221"/>
      <c r="AV36" s="180"/>
      <c r="AW36" s="319">
        <v>29</v>
      </c>
      <c r="AX36" s="224" t="s">
        <v>237</v>
      </c>
      <c r="AY36" s="225">
        <v>18.399999999999999</v>
      </c>
      <c r="AZ36" s="208" t="s">
        <v>160</v>
      </c>
      <c r="BA36" s="209" t="s">
        <v>161</v>
      </c>
      <c r="BB36" s="319">
        <v>1000</v>
      </c>
      <c r="BC36" s="320"/>
    </row>
    <row r="37" spans="1:55" ht="18.75" customHeight="1" x14ac:dyDescent="0.15">
      <c r="A37" s="6"/>
      <c r="B37" s="305" t="str">
        <f t="shared" si="0"/>
        <v/>
      </c>
      <c r="C37" s="262" t="str">
        <f t="shared" si="1"/>
        <v/>
      </c>
      <c r="D37" s="263"/>
      <c r="E37" s="264"/>
      <c r="F37" s="263"/>
      <c r="G37" s="263"/>
      <c r="H37" s="263"/>
      <c r="I37" s="263"/>
      <c r="J37" s="263"/>
      <c r="K37" s="263"/>
      <c r="L37" s="263"/>
      <c r="M37" s="263"/>
      <c r="N37" s="263"/>
      <c r="O37" s="6"/>
      <c r="P37" s="221"/>
      <c r="Q37" s="218"/>
      <c r="R37" s="265" t="s">
        <v>228</v>
      </c>
      <c r="S37" s="266">
        <v>11</v>
      </c>
      <c r="T37" s="263">
        <v>277</v>
      </c>
      <c r="U37" s="263">
        <v>89739</v>
      </c>
      <c r="V37" s="263"/>
      <c r="W37" s="263"/>
      <c r="X37" s="263">
        <v>20191</v>
      </c>
      <c r="Y37" s="263"/>
      <c r="Z37" s="263"/>
      <c r="AA37" s="263">
        <v>19356</v>
      </c>
      <c r="AB37" s="263">
        <v>222</v>
      </c>
      <c r="AC37" s="267">
        <v>909</v>
      </c>
      <c r="AD37" s="263"/>
      <c r="AE37" s="195"/>
      <c r="AF37" s="218"/>
      <c r="AG37" s="221"/>
      <c r="AH37" s="221"/>
      <c r="AV37" s="180"/>
      <c r="AW37" s="319">
        <v>30</v>
      </c>
      <c r="AX37" s="224" t="s">
        <v>238</v>
      </c>
      <c r="AY37" s="268">
        <v>3.23</v>
      </c>
      <c r="AZ37" s="208" t="s">
        <v>160</v>
      </c>
      <c r="BA37" s="209" t="s">
        <v>161</v>
      </c>
      <c r="BB37" s="319">
        <v>1000</v>
      </c>
      <c r="BC37" s="320"/>
    </row>
    <row r="38" spans="1:55" ht="18.75" customHeight="1" x14ac:dyDescent="0.15">
      <c r="A38" s="6"/>
      <c r="B38" s="305" t="str">
        <f t="shared" si="0"/>
        <v/>
      </c>
      <c r="C38" s="262" t="str">
        <f t="shared" si="1"/>
        <v/>
      </c>
      <c r="D38" s="263"/>
      <c r="E38" s="264"/>
      <c r="F38" s="263"/>
      <c r="G38" s="263"/>
      <c r="H38" s="263"/>
      <c r="I38" s="263"/>
      <c r="J38" s="263"/>
      <c r="K38" s="263"/>
      <c r="L38" s="263"/>
      <c r="M38" s="263"/>
      <c r="N38" s="263"/>
      <c r="O38" s="6"/>
      <c r="P38" s="221"/>
      <c r="Q38" s="218"/>
      <c r="R38" s="265" t="s">
        <v>228</v>
      </c>
      <c r="S38" s="266">
        <v>12</v>
      </c>
      <c r="T38" s="263">
        <v>288</v>
      </c>
      <c r="U38" s="263">
        <v>72523</v>
      </c>
      <c r="V38" s="263"/>
      <c r="W38" s="263"/>
      <c r="X38" s="263">
        <v>17618</v>
      </c>
      <c r="Y38" s="263"/>
      <c r="Z38" s="263"/>
      <c r="AA38" s="263">
        <v>21577</v>
      </c>
      <c r="AB38" s="263">
        <v>105</v>
      </c>
      <c r="AC38" s="267">
        <v>786</v>
      </c>
      <c r="AD38" s="263"/>
      <c r="AE38" s="195"/>
      <c r="AF38" s="218"/>
      <c r="AG38" s="221"/>
      <c r="AH38" s="221"/>
      <c r="AV38" s="180"/>
      <c r="AW38" s="319">
        <v>31</v>
      </c>
      <c r="AX38" s="224" t="s">
        <v>239</v>
      </c>
      <c r="AY38" s="268">
        <v>7.53</v>
      </c>
      <c r="AZ38" s="208" t="s">
        <v>160</v>
      </c>
      <c r="BA38" s="209" t="s">
        <v>161</v>
      </c>
      <c r="BB38" s="319">
        <v>1000</v>
      </c>
      <c r="BC38" s="320"/>
    </row>
    <row r="39" spans="1:55" ht="18.75" customHeight="1" x14ac:dyDescent="0.15">
      <c r="A39" s="6"/>
      <c r="B39" s="305" t="str">
        <f t="shared" si="0"/>
        <v/>
      </c>
      <c r="C39" s="262" t="str">
        <f t="shared" si="1"/>
        <v/>
      </c>
      <c r="D39" s="263"/>
      <c r="E39" s="264"/>
      <c r="F39" s="263"/>
      <c r="G39" s="263"/>
      <c r="H39" s="263"/>
      <c r="I39" s="263"/>
      <c r="J39" s="263"/>
      <c r="K39" s="263"/>
      <c r="L39" s="263"/>
      <c r="M39" s="263"/>
      <c r="N39" s="263"/>
      <c r="O39" s="6"/>
      <c r="P39" s="221"/>
      <c r="Q39" s="218"/>
      <c r="R39" s="265">
        <v>21</v>
      </c>
      <c r="S39" s="266">
        <v>1</v>
      </c>
      <c r="T39" s="263">
        <v>282</v>
      </c>
      <c r="U39" s="263">
        <v>86675</v>
      </c>
      <c r="V39" s="263"/>
      <c r="W39" s="263"/>
      <c r="X39" s="263">
        <v>17188</v>
      </c>
      <c r="Y39" s="263"/>
      <c r="Z39" s="263"/>
      <c r="AA39" s="269">
        <v>24061</v>
      </c>
      <c r="AB39" s="263">
        <v>231</v>
      </c>
      <c r="AC39" s="267">
        <v>674</v>
      </c>
      <c r="AD39" s="263"/>
      <c r="AE39" s="195"/>
      <c r="AF39" s="218"/>
      <c r="AG39" s="221"/>
      <c r="AH39" s="221"/>
      <c r="AV39" s="180"/>
      <c r="AW39" s="180"/>
      <c r="AX39" s="320"/>
      <c r="AY39" s="321"/>
      <c r="AZ39" s="321"/>
      <c r="BA39" s="321"/>
      <c r="BB39" s="320"/>
      <c r="BC39" s="320"/>
    </row>
    <row r="40" spans="1:55" ht="18.75" customHeight="1" x14ac:dyDescent="0.15">
      <c r="A40" s="6"/>
      <c r="B40" s="305" t="str">
        <f t="shared" si="0"/>
        <v/>
      </c>
      <c r="C40" s="262" t="str">
        <f t="shared" si="1"/>
        <v/>
      </c>
      <c r="D40" s="263"/>
      <c r="E40" s="264"/>
      <c r="F40" s="263"/>
      <c r="G40" s="263"/>
      <c r="H40" s="263"/>
      <c r="I40" s="263"/>
      <c r="J40" s="263"/>
      <c r="K40" s="263"/>
      <c r="L40" s="263"/>
      <c r="M40" s="263"/>
      <c r="N40" s="263"/>
      <c r="O40" s="6"/>
      <c r="P40" s="221"/>
      <c r="Q40" s="218"/>
      <c r="R40" s="265" t="s">
        <v>228</v>
      </c>
      <c r="S40" s="266">
        <v>2</v>
      </c>
      <c r="T40" s="263">
        <v>270</v>
      </c>
      <c r="U40" s="263">
        <v>88143</v>
      </c>
      <c r="V40" s="263"/>
      <c r="W40" s="263"/>
      <c r="X40" s="263">
        <v>14735</v>
      </c>
      <c r="Y40" s="263"/>
      <c r="Z40" s="263"/>
      <c r="AA40" s="263">
        <v>22113</v>
      </c>
      <c r="AB40" s="263">
        <v>188</v>
      </c>
      <c r="AC40" s="267">
        <v>654</v>
      </c>
      <c r="AD40" s="263"/>
      <c r="AE40" s="195"/>
      <c r="AF40" s="218"/>
      <c r="AG40" s="221"/>
      <c r="AH40" s="221"/>
      <c r="AV40" s="180"/>
      <c r="AW40" s="180"/>
      <c r="AX40" s="320"/>
      <c r="AY40" s="321"/>
      <c r="AZ40" s="321"/>
      <c r="BA40" s="321"/>
      <c r="BB40" s="320"/>
      <c r="BC40" s="320"/>
    </row>
    <row r="41" spans="1:55" ht="18.75" customHeight="1" x14ac:dyDescent="0.15">
      <c r="A41" s="6"/>
      <c r="B41" s="305" t="str">
        <f t="shared" si="0"/>
        <v/>
      </c>
      <c r="C41" s="262" t="str">
        <f t="shared" si="1"/>
        <v/>
      </c>
      <c r="D41" s="271"/>
      <c r="E41" s="272"/>
      <c r="F41" s="271"/>
      <c r="G41" s="271"/>
      <c r="H41" s="271"/>
      <c r="I41" s="271"/>
      <c r="J41" s="271"/>
      <c r="K41" s="271"/>
      <c r="L41" s="271"/>
      <c r="M41" s="271"/>
      <c r="N41" s="271"/>
      <c r="O41" s="6"/>
      <c r="P41" s="221"/>
      <c r="Q41" s="218"/>
      <c r="R41" s="265" t="s">
        <v>228</v>
      </c>
      <c r="S41" s="266">
        <v>3</v>
      </c>
      <c r="T41" s="271">
        <v>274</v>
      </c>
      <c r="U41" s="271">
        <v>84706</v>
      </c>
      <c r="V41" s="271"/>
      <c r="W41" s="271"/>
      <c r="X41" s="271">
        <v>15819</v>
      </c>
      <c r="Y41" s="271"/>
      <c r="Z41" s="271"/>
      <c r="AA41" s="271">
        <v>27128</v>
      </c>
      <c r="AB41" s="271">
        <v>273</v>
      </c>
      <c r="AC41" s="273">
        <v>697</v>
      </c>
      <c r="AD41" s="271"/>
      <c r="AE41" s="195"/>
      <c r="AF41" s="218"/>
      <c r="AG41" s="221"/>
      <c r="AH41" s="221"/>
      <c r="AV41" s="180"/>
      <c r="AW41" s="319">
        <v>38</v>
      </c>
      <c r="AX41" s="240" t="s">
        <v>240</v>
      </c>
      <c r="AY41" s="207">
        <v>0</v>
      </c>
      <c r="AZ41" s="208" t="s">
        <v>160</v>
      </c>
      <c r="BA41" s="209" t="s">
        <v>161</v>
      </c>
      <c r="BB41" s="319">
        <v>1000</v>
      </c>
      <c r="BC41" s="320"/>
    </row>
    <row r="42" spans="1:55" ht="18.75" customHeight="1" x14ac:dyDescent="0.15">
      <c r="A42" s="6"/>
      <c r="B42" s="874" t="s">
        <v>241</v>
      </c>
      <c r="C42" s="875"/>
      <c r="D42" s="315" t="s">
        <v>242</v>
      </c>
      <c r="E42" s="306" t="str">
        <f t="shared" ref="E42:N42" si="2">IF(SUM(E30:E41)=0,"",SUM(E30:E41))</f>
        <v/>
      </c>
      <c r="F42" s="315" t="s">
        <v>242</v>
      </c>
      <c r="G42" s="306" t="str">
        <f t="shared" si="2"/>
        <v/>
      </c>
      <c r="H42" s="306" t="str">
        <f t="shared" si="2"/>
        <v/>
      </c>
      <c r="I42" s="306" t="str">
        <f t="shared" si="2"/>
        <v/>
      </c>
      <c r="J42" s="306" t="str">
        <f t="shared" si="2"/>
        <v/>
      </c>
      <c r="K42" s="306" t="str">
        <f t="shared" si="2"/>
        <v/>
      </c>
      <c r="L42" s="306" t="str">
        <f t="shared" si="2"/>
        <v/>
      </c>
      <c r="M42" s="306" t="str">
        <f t="shared" si="2"/>
        <v/>
      </c>
      <c r="N42" s="306" t="str">
        <f t="shared" si="2"/>
        <v/>
      </c>
      <c r="O42" s="6"/>
      <c r="P42" s="221"/>
      <c r="Q42" s="218"/>
      <c r="R42" s="862" t="s">
        <v>241</v>
      </c>
      <c r="S42" s="876"/>
      <c r="T42" s="274" t="s">
        <v>242</v>
      </c>
      <c r="U42" s="275">
        <f t="shared" ref="U42" si="3">IF(SUM(U30:U41)=0,"",SUM(U30:U41))</f>
        <v>1045799</v>
      </c>
      <c r="V42" s="274" t="s">
        <v>242</v>
      </c>
      <c r="W42" s="275" t="str">
        <f t="shared" ref="W42:AD42" si="4">IF(SUM(W30:W41)=0,"",SUM(W30:W41))</f>
        <v/>
      </c>
      <c r="X42" s="275">
        <f t="shared" si="4"/>
        <v>198913</v>
      </c>
      <c r="Y42" s="275" t="str">
        <f t="shared" si="4"/>
        <v/>
      </c>
      <c r="Z42" s="275" t="str">
        <f t="shared" si="4"/>
        <v/>
      </c>
      <c r="AA42" s="275">
        <f t="shared" si="4"/>
        <v>287326</v>
      </c>
      <c r="AB42" s="275">
        <f t="shared" si="4"/>
        <v>2405</v>
      </c>
      <c r="AC42" s="275">
        <f t="shared" si="4"/>
        <v>9607</v>
      </c>
      <c r="AD42" s="275" t="str">
        <f t="shared" si="4"/>
        <v/>
      </c>
      <c r="AE42" s="195"/>
      <c r="AF42" s="218"/>
      <c r="AG42" s="221"/>
      <c r="AH42" s="221"/>
      <c r="AV42" s="180"/>
      <c r="AW42" s="319">
        <v>39</v>
      </c>
      <c r="AX42" s="206" t="s">
        <v>216</v>
      </c>
      <c r="AY42" s="276">
        <v>8.64</v>
      </c>
      <c r="AZ42" s="208" t="s">
        <v>243</v>
      </c>
      <c r="BA42" s="277" t="s">
        <v>226</v>
      </c>
      <c r="BB42" s="319">
        <v>1000</v>
      </c>
      <c r="BC42" s="320"/>
    </row>
    <row r="43" spans="1:55" ht="18.75" customHeight="1" thickBot="1" x14ac:dyDescent="0.2">
      <c r="A43" s="6"/>
      <c r="B43" s="859" t="s">
        <v>244</v>
      </c>
      <c r="C43" s="860"/>
      <c r="D43" s="861"/>
      <c r="E43" s="307" t="str">
        <f>IF(E42="","",ROUND(E42*0.00864*0.0258,0))</f>
        <v/>
      </c>
      <c r="F43" s="308" t="s">
        <v>242</v>
      </c>
      <c r="G43" s="307" t="str">
        <f>IF(G42="","",ROUND(G42*0.00864*0.0258,0))</f>
        <v/>
      </c>
      <c r="H43" s="309" t="str">
        <f>IF(H42="","",ROUND(H42*VLOOKUP(H27,燃料名2,2,FALSE)/VLOOKUP(H27,燃料名2,5,FALSE)*0.0258,0))</f>
        <v/>
      </c>
      <c r="I43" s="309" t="str">
        <f>IF(I42="","",ROUND(I42*VLOOKUP(I27,燃料名2,2,FALSE)/VLOOKUP(I27,燃料名2,5,FALSE)*0.0258,0))</f>
        <v/>
      </c>
      <c r="J43" s="309" t="str">
        <f>IF(J42="","",ROUND(J42*VLOOKUP(J27,燃料名2,2,FALSE)/VLOOKUP(J27,燃料名2,5,FALSE)*0.0258,0))</f>
        <v/>
      </c>
      <c r="K43" s="307" t="str">
        <f>IF(K42="","",ROUND(K42*VLOOKUP(K27,非化石燃料名2,2,FALSE)*VLOOKUP(K27,非化石燃料名2,6,FALSE)/VLOOKUP(K27,非化石燃料名2,5,FALSE)*0.0258,0))</f>
        <v/>
      </c>
      <c r="L43" s="307" t="str">
        <f>IF(L42="","",ROUND(L42*VLOOKUP(L27,非化石燃料名2,2,FALSE)*VLOOKUP(L27,非化石燃料名2,6,FALSE)/VLOOKUP(L27,非化石燃料名2,5,FALSE)*0.0258,0))</f>
        <v/>
      </c>
      <c r="M43" s="308" t="s">
        <v>242</v>
      </c>
      <c r="N43" s="308" t="s">
        <v>242</v>
      </c>
      <c r="O43" s="6"/>
      <c r="P43" s="221"/>
      <c r="Q43" s="218"/>
      <c r="R43" s="862" t="s">
        <v>245</v>
      </c>
      <c r="S43" s="863"/>
      <c r="T43" s="864"/>
      <c r="U43" s="278">
        <f>IF(U42="","",ROUND(U42*0.00864*0.0258,0))</f>
        <v>233</v>
      </c>
      <c r="V43" s="274" t="s">
        <v>242</v>
      </c>
      <c r="W43" s="278" t="str">
        <f>IF(W42="","",ROUND(W42*VLOOKUP(W27,燃料名2,2,FALSE)/VLOOKUP(W27,燃料名2,5,FALSE)*0.0258,0))</f>
        <v/>
      </c>
      <c r="X43" s="278">
        <f>IF(X42="","",ROUND(X42*VLOOKUP(X27,燃料名2,2,FALSE)/VLOOKUP(X27,燃料名2,5,FALSE)*0.0258,0))</f>
        <v>231</v>
      </c>
      <c r="Y43" s="278" t="str">
        <f>IF(Y42="","",ROUND(Y42*VLOOKUP(Y27,燃料名2,2,FALSE)/VLOOKUP(Y27,燃料名2,5,FALSE)*0.0258,0))</f>
        <v/>
      </c>
      <c r="Z43" s="278" t="str">
        <f>IF(Z42="","",ROUND(Z42*VLOOKUP(Z27,燃料名2,2,FALSE)/VLOOKUP(Z27,燃料名2,5,FALSE)*0.0258,0))</f>
        <v/>
      </c>
      <c r="AA43" s="278">
        <f>IF(AA42="","",ROUND(AA42*VLOOKUP(AA27,非化石燃料名2,2,FALSE)/VLOOKUP(AA27,非化石燃料名2,5,FALSE)*0.0258,0))</f>
        <v>27</v>
      </c>
      <c r="AB43" s="278">
        <f>IF(AB42="","",ROUND(AB42*VLOOKUP(AB27,非化石燃料名2,2,FALSE)/VLOOKUP(AB27,非化石燃料名2,5,FALSE)*0.0258,0))</f>
        <v>1</v>
      </c>
      <c r="AC43" s="274" t="s">
        <v>246</v>
      </c>
      <c r="AD43" s="274" t="s">
        <v>246</v>
      </c>
      <c r="AE43" s="195"/>
      <c r="AF43" s="218"/>
      <c r="AG43" s="221"/>
      <c r="AH43" s="221"/>
      <c r="AV43" s="180"/>
      <c r="AW43" s="279"/>
      <c r="AX43" s="280"/>
      <c r="AY43" s="281"/>
      <c r="AZ43" s="282"/>
      <c r="BA43" s="283"/>
      <c r="BB43" s="279"/>
      <c r="BC43" s="320"/>
    </row>
    <row r="44" spans="1:55" ht="27.95" customHeight="1" thickBot="1" x14ac:dyDescent="0.2">
      <c r="A44" s="6"/>
      <c r="B44" s="865" t="s">
        <v>290</v>
      </c>
      <c r="C44" s="866"/>
      <c r="D44" s="867"/>
      <c r="E44" s="284"/>
      <c r="F44" s="310" t="s">
        <v>242</v>
      </c>
      <c r="G44" s="284"/>
      <c r="H44" s="285"/>
      <c r="I44" s="285"/>
      <c r="J44" s="285"/>
      <c r="K44" s="285"/>
      <c r="L44" s="285"/>
      <c r="M44" s="285"/>
      <c r="N44" s="286"/>
      <c r="O44" s="6"/>
      <c r="P44" s="221"/>
      <c r="Q44" s="218"/>
      <c r="R44" s="868" t="s">
        <v>247</v>
      </c>
      <c r="S44" s="869"/>
      <c r="T44" s="870"/>
      <c r="U44" s="287">
        <v>19556</v>
      </c>
      <c r="V44" s="288" t="s">
        <v>246</v>
      </c>
      <c r="W44" s="287"/>
      <c r="X44" s="287">
        <v>15960</v>
      </c>
      <c r="Y44" s="287"/>
      <c r="Z44" s="287"/>
      <c r="AA44" s="288" t="s">
        <v>246</v>
      </c>
      <c r="AB44" s="287"/>
      <c r="AC44" s="287"/>
      <c r="AD44" s="287"/>
      <c r="AE44" s="195"/>
      <c r="AF44" s="218"/>
      <c r="AG44" s="221"/>
      <c r="AH44" s="221"/>
      <c r="AV44" s="180"/>
      <c r="AW44" s="180"/>
      <c r="AX44" s="320"/>
      <c r="AY44" s="321"/>
      <c r="AZ44" s="321"/>
      <c r="BA44" s="321"/>
      <c r="BB44" s="320"/>
      <c r="BC44" s="320"/>
    </row>
    <row r="45" spans="1:55" ht="18.75" customHeight="1" x14ac:dyDescent="0.15">
      <c r="A45" s="6"/>
      <c r="B45" s="871" t="s">
        <v>248</v>
      </c>
      <c r="C45" s="872"/>
      <c r="D45" s="873"/>
      <c r="E45" s="311" t="str">
        <f>IF(SUM(E30:E41)=0,"",E44/SUM(E30:E41)*1000)</f>
        <v/>
      </c>
      <c r="F45" s="312" t="s">
        <v>246</v>
      </c>
      <c r="G45" s="311" t="str">
        <f t="shared" ref="G45:N45" si="5">IF(SUM(G30:G41)=0,"",G44/SUM(G30:G41)*1000)</f>
        <v/>
      </c>
      <c r="H45" s="311" t="str">
        <f t="shared" si="5"/>
        <v/>
      </c>
      <c r="I45" s="311" t="str">
        <f t="shared" si="5"/>
        <v/>
      </c>
      <c r="J45" s="311" t="str">
        <f t="shared" si="5"/>
        <v/>
      </c>
      <c r="K45" s="311" t="str">
        <f t="shared" si="5"/>
        <v/>
      </c>
      <c r="L45" s="311" t="str">
        <f t="shared" si="5"/>
        <v/>
      </c>
      <c r="M45" s="311" t="str">
        <f t="shared" si="5"/>
        <v/>
      </c>
      <c r="N45" s="311" t="str">
        <f t="shared" si="5"/>
        <v/>
      </c>
      <c r="O45" s="6"/>
      <c r="P45" s="221"/>
      <c r="Q45" s="218"/>
      <c r="R45" s="868" t="s">
        <v>248</v>
      </c>
      <c r="S45" s="869"/>
      <c r="T45" s="870"/>
      <c r="U45" s="289">
        <v>18.699578025987787</v>
      </c>
      <c r="V45" s="274" t="s">
        <v>242</v>
      </c>
      <c r="W45" s="289"/>
      <c r="X45" s="289">
        <v>80.236083111712148</v>
      </c>
      <c r="Y45" s="289" t="s">
        <v>228</v>
      </c>
      <c r="Z45" s="289" t="s">
        <v>228</v>
      </c>
      <c r="AA45" s="289" t="s">
        <v>228</v>
      </c>
      <c r="AB45" s="289" t="s">
        <v>228</v>
      </c>
      <c r="AC45" s="289" t="s">
        <v>228</v>
      </c>
      <c r="AD45" s="289" t="s">
        <v>228</v>
      </c>
      <c r="AE45" s="195"/>
      <c r="AF45" s="218"/>
      <c r="AG45" s="221"/>
      <c r="AH45" s="221"/>
      <c r="AV45" s="180"/>
      <c r="AW45" s="180" t="s">
        <v>249</v>
      </c>
      <c r="AX45" s="320"/>
      <c r="AY45" s="321"/>
      <c r="AZ45" s="321"/>
      <c r="BA45" s="321"/>
      <c r="BB45" s="320"/>
      <c r="BC45" s="320"/>
    </row>
    <row r="46" spans="1:55" ht="15.95" hidden="1" customHeight="1" x14ac:dyDescent="0.15">
      <c r="A46" s="6"/>
      <c r="B46" s="6"/>
      <c r="C46" s="6"/>
      <c r="D46" s="6"/>
      <c r="E46" s="6"/>
      <c r="F46" s="6"/>
      <c r="G46" s="6"/>
      <c r="H46" s="6"/>
      <c r="I46" s="6"/>
      <c r="J46" s="6"/>
      <c r="K46" s="853" t="s">
        <v>250</v>
      </c>
      <c r="L46" s="853"/>
      <c r="M46" s="854"/>
      <c r="N46" s="290">
        <f>SUM(E43,G43:J43)</f>
        <v>0</v>
      </c>
      <c r="O46" s="6"/>
      <c r="P46" s="221"/>
      <c r="Q46" s="218"/>
      <c r="R46" s="218"/>
      <c r="S46" s="232"/>
      <c r="T46" s="218"/>
      <c r="U46" s="218"/>
      <c r="V46" s="218"/>
      <c r="W46" s="218"/>
      <c r="X46" s="218"/>
      <c r="Y46" s="218"/>
      <c r="Z46" s="218"/>
      <c r="AA46" s="855" t="s">
        <v>250</v>
      </c>
      <c r="AB46" s="855"/>
      <c r="AC46" s="856"/>
      <c r="AD46" s="278">
        <f>SUM(U43,W43:Z43)</f>
        <v>464</v>
      </c>
      <c r="AE46" s="218"/>
      <c r="AF46" s="218"/>
      <c r="AG46" s="221"/>
      <c r="AH46" s="221"/>
      <c r="AV46" s="180"/>
      <c r="AW46" s="857" t="s">
        <v>251</v>
      </c>
      <c r="AX46" s="291" t="s">
        <v>224</v>
      </c>
      <c r="AY46" s="270"/>
      <c r="AZ46" s="270"/>
      <c r="BA46" s="270"/>
      <c r="BB46" s="180"/>
      <c r="BC46" s="320"/>
    </row>
    <row r="47" spans="1:55" s="297" customFormat="1" ht="28.5" customHeight="1" x14ac:dyDescent="0.15">
      <c r="A47" s="292"/>
      <c r="B47" s="292"/>
      <c r="C47" s="292" t="s">
        <v>252</v>
      </c>
      <c r="D47" s="292"/>
      <c r="E47" s="292"/>
      <c r="F47" s="292"/>
      <c r="G47" s="292"/>
      <c r="H47" s="292"/>
      <c r="I47" s="292"/>
      <c r="J47" s="292"/>
      <c r="K47" s="292"/>
      <c r="L47" s="292"/>
      <c r="M47" s="293"/>
      <c r="N47" s="292"/>
      <c r="O47" s="292"/>
      <c r="P47" s="294"/>
      <c r="Q47" s="295"/>
      <c r="R47" s="295"/>
      <c r="S47" s="296" t="s">
        <v>252</v>
      </c>
      <c r="T47" s="295"/>
      <c r="U47" s="295"/>
      <c r="V47" s="295"/>
      <c r="W47" s="295"/>
      <c r="X47" s="295"/>
      <c r="Y47" s="295"/>
      <c r="Z47" s="295"/>
      <c r="AA47" s="295"/>
      <c r="AB47" s="295"/>
      <c r="AC47" s="296"/>
      <c r="AD47" s="295"/>
      <c r="AE47" s="295"/>
      <c r="AF47" s="295"/>
      <c r="AG47" s="294"/>
      <c r="AH47" s="294"/>
      <c r="AV47" s="298"/>
      <c r="AW47" s="857"/>
      <c r="AX47" s="299" t="s">
        <v>289</v>
      </c>
      <c r="AY47" s="322"/>
      <c r="AZ47" s="322"/>
      <c r="BA47" s="322"/>
      <c r="BB47" s="323"/>
      <c r="BC47" s="323"/>
    </row>
    <row r="48" spans="1:55" s="297" customFormat="1" ht="15.75" customHeight="1" x14ac:dyDescent="0.15">
      <c r="A48" s="292"/>
      <c r="B48" s="292"/>
      <c r="C48" s="6" t="s">
        <v>291</v>
      </c>
      <c r="D48" s="292"/>
      <c r="E48" s="292"/>
      <c r="F48" s="292"/>
      <c r="G48" s="292"/>
      <c r="H48" s="292"/>
      <c r="I48" s="292"/>
      <c r="J48" s="292"/>
      <c r="K48" s="292"/>
      <c r="L48" s="292"/>
      <c r="M48" s="293"/>
      <c r="N48" s="292"/>
      <c r="O48" s="292"/>
      <c r="P48" s="294"/>
      <c r="Q48" s="295"/>
      <c r="R48" s="295"/>
      <c r="S48" s="296" t="s">
        <v>292</v>
      </c>
      <c r="T48" s="295"/>
      <c r="U48" s="295"/>
      <c r="V48" s="295"/>
      <c r="W48" s="295"/>
      <c r="X48" s="295"/>
      <c r="Y48" s="295"/>
      <c r="Z48" s="295"/>
      <c r="AA48" s="295"/>
      <c r="AB48" s="295"/>
      <c r="AC48" s="296"/>
      <c r="AD48" s="295"/>
      <c r="AE48" s="295"/>
      <c r="AF48" s="295"/>
      <c r="AG48" s="294"/>
      <c r="AH48" s="294"/>
      <c r="AV48" s="298"/>
      <c r="AW48" s="324"/>
      <c r="AY48" s="322"/>
      <c r="AZ48" s="322"/>
      <c r="BA48" s="322"/>
      <c r="BB48" s="323"/>
      <c r="BC48" s="323"/>
    </row>
    <row r="49" spans="1:55" ht="15.95" customHeight="1" x14ac:dyDescent="0.15">
      <c r="A49" s="6"/>
      <c r="B49" s="6"/>
      <c r="C49" s="6" t="s">
        <v>293</v>
      </c>
      <c r="D49" s="6"/>
      <c r="E49" s="6"/>
      <c r="F49" s="6"/>
      <c r="G49" s="6"/>
      <c r="H49" s="6"/>
      <c r="I49" s="6"/>
      <c r="J49" s="6"/>
      <c r="K49" s="6"/>
      <c r="L49" s="6"/>
      <c r="M49" s="6"/>
      <c r="N49" s="6"/>
      <c r="O49" s="6"/>
      <c r="P49" s="221"/>
      <c r="Q49" s="218"/>
      <c r="R49" s="218"/>
      <c r="S49" s="232" t="s">
        <v>293</v>
      </c>
      <c r="T49" s="218"/>
      <c r="U49" s="218"/>
      <c r="V49" s="218"/>
      <c r="W49" s="218"/>
      <c r="X49" s="218"/>
      <c r="Y49" s="218"/>
      <c r="Z49" s="218"/>
      <c r="AA49" s="218"/>
      <c r="AB49" s="218"/>
      <c r="AC49" s="218"/>
      <c r="AD49" s="218"/>
      <c r="AE49" s="218"/>
      <c r="AF49" s="218"/>
      <c r="AG49" s="221"/>
      <c r="AH49" s="221"/>
      <c r="AV49" s="180"/>
      <c r="AW49" s="180"/>
      <c r="AX49" s="320"/>
      <c r="AY49" s="321"/>
      <c r="AZ49" s="321"/>
      <c r="BA49" s="321"/>
      <c r="BB49" s="320"/>
      <c r="BC49" s="320"/>
    </row>
    <row r="50" spans="1:55" ht="15.95" customHeight="1" x14ac:dyDescent="0.15">
      <c r="A50" s="6"/>
      <c r="B50" s="6"/>
      <c r="C50" s="6" t="s">
        <v>294</v>
      </c>
      <c r="D50" s="6"/>
      <c r="E50" s="6"/>
      <c r="F50" s="6"/>
      <c r="G50" s="6"/>
      <c r="H50" s="6"/>
      <c r="I50" s="6"/>
      <c r="J50" s="6"/>
      <c r="K50" s="6"/>
      <c r="L50" s="6"/>
      <c r="M50" s="6"/>
      <c r="N50" s="6"/>
      <c r="O50" s="6"/>
      <c r="P50" s="221"/>
      <c r="Q50" s="218"/>
      <c r="R50" s="218"/>
      <c r="S50" s="232" t="s">
        <v>294</v>
      </c>
      <c r="T50" s="218"/>
      <c r="U50" s="218"/>
      <c r="V50" s="218"/>
      <c r="W50" s="218"/>
      <c r="X50" s="218"/>
      <c r="Y50" s="218"/>
      <c r="Z50" s="218"/>
      <c r="AA50" s="218"/>
      <c r="AB50" s="218"/>
      <c r="AC50" s="218"/>
      <c r="AD50" s="218"/>
      <c r="AE50" s="218"/>
      <c r="AF50" s="218"/>
      <c r="AG50" s="221"/>
      <c r="AH50" s="221"/>
      <c r="AV50" s="180"/>
      <c r="AW50" s="240">
        <v>40</v>
      </c>
      <c r="AX50" s="240" t="s">
        <v>281</v>
      </c>
      <c r="AY50" s="300">
        <v>1</v>
      </c>
      <c r="AZ50" s="300" t="s">
        <v>253</v>
      </c>
      <c r="BA50" s="300" t="s">
        <v>184</v>
      </c>
      <c r="BB50" s="240">
        <v>1</v>
      </c>
      <c r="BC50" s="320">
        <v>1</v>
      </c>
    </row>
    <row r="51" spans="1:55" ht="15.75" customHeight="1" x14ac:dyDescent="0.15">
      <c r="A51" s="6"/>
      <c r="B51" s="6"/>
      <c r="C51" s="6" t="s">
        <v>295</v>
      </c>
      <c r="D51" s="6"/>
      <c r="E51" s="6"/>
      <c r="F51" s="6"/>
      <c r="G51" s="6"/>
      <c r="H51" s="6"/>
      <c r="I51" s="6"/>
      <c r="J51" s="6"/>
      <c r="K51" s="6"/>
      <c r="L51" s="6"/>
      <c r="M51" s="6"/>
      <c r="N51" s="6"/>
      <c r="O51" s="6"/>
      <c r="P51" s="221"/>
      <c r="Q51" s="218"/>
      <c r="R51" s="218"/>
      <c r="S51" s="232" t="s">
        <v>295</v>
      </c>
      <c r="T51" s="218"/>
      <c r="U51" s="218"/>
      <c r="V51" s="218"/>
      <c r="W51" s="218"/>
      <c r="X51" s="218"/>
      <c r="Y51" s="218"/>
      <c r="Z51" s="218"/>
      <c r="AA51" s="218"/>
      <c r="AB51" s="218"/>
      <c r="AC51" s="218"/>
      <c r="AD51" s="218"/>
      <c r="AE51" s="218"/>
      <c r="AF51" s="218"/>
      <c r="AG51" s="221"/>
      <c r="AH51" s="221"/>
      <c r="AW51" s="240">
        <v>41</v>
      </c>
      <c r="AX51" s="240" t="s">
        <v>254</v>
      </c>
      <c r="AY51" s="300">
        <v>3.6</v>
      </c>
      <c r="AZ51" s="300" t="s">
        <v>255</v>
      </c>
      <c r="BA51" s="300" t="s">
        <v>226</v>
      </c>
      <c r="BB51" s="240">
        <v>1000</v>
      </c>
      <c r="BC51" s="176">
        <v>1</v>
      </c>
    </row>
    <row r="52" spans="1:55" ht="15.95" customHeight="1" x14ac:dyDescent="0.15">
      <c r="A52" s="6"/>
      <c r="B52" s="6"/>
      <c r="C52" s="6" t="s">
        <v>256</v>
      </c>
      <c r="D52" s="6"/>
      <c r="E52" s="6"/>
      <c r="F52" s="6"/>
      <c r="G52" s="6"/>
      <c r="H52" s="6"/>
      <c r="I52" s="6"/>
      <c r="J52" s="6"/>
      <c r="K52" s="6"/>
      <c r="L52" s="6"/>
      <c r="M52" s="6"/>
      <c r="N52" s="6"/>
      <c r="O52" s="6"/>
      <c r="P52" s="221"/>
      <c r="Q52" s="218"/>
      <c r="R52" s="218"/>
      <c r="S52" s="232" t="s">
        <v>256</v>
      </c>
      <c r="T52" s="218"/>
      <c r="U52" s="218"/>
      <c r="V52" s="218"/>
      <c r="W52" s="218"/>
      <c r="X52" s="218"/>
      <c r="Y52" s="218"/>
      <c r="Z52" s="218"/>
      <c r="AA52" s="218"/>
      <c r="AB52" s="218"/>
      <c r="AC52" s="218"/>
      <c r="AD52" s="218"/>
      <c r="AE52" s="218"/>
      <c r="AF52" s="218"/>
      <c r="AG52" s="221"/>
      <c r="AH52" s="221"/>
      <c r="AW52" s="240">
        <v>42</v>
      </c>
      <c r="AX52" s="240" t="s">
        <v>257</v>
      </c>
      <c r="AY52" s="300">
        <v>13.2</v>
      </c>
      <c r="AZ52" s="300" t="s">
        <v>258</v>
      </c>
      <c r="BA52" s="300" t="s">
        <v>173</v>
      </c>
      <c r="BB52" s="240">
        <v>1000</v>
      </c>
      <c r="BC52" s="176">
        <v>1</v>
      </c>
    </row>
    <row r="53" spans="1:55" ht="15.75" customHeight="1" x14ac:dyDescent="0.15">
      <c r="A53" s="6"/>
      <c r="B53" s="6"/>
      <c r="C53" s="6" t="s">
        <v>296</v>
      </c>
      <c r="D53" s="6"/>
      <c r="E53" s="6"/>
      <c r="F53" s="6"/>
      <c r="G53" s="6"/>
      <c r="H53" s="6"/>
      <c r="I53" s="6"/>
      <c r="J53" s="6"/>
      <c r="K53" s="6"/>
      <c r="L53" s="6"/>
      <c r="M53" s="6"/>
      <c r="N53" s="6"/>
      <c r="O53" s="6"/>
      <c r="P53" s="221"/>
      <c r="Q53" s="218"/>
      <c r="R53" s="218"/>
      <c r="S53" s="232" t="s">
        <v>259</v>
      </c>
      <c r="T53" s="218"/>
      <c r="U53" s="218"/>
      <c r="V53" s="218"/>
      <c r="W53" s="218"/>
      <c r="X53" s="218"/>
      <c r="Y53" s="218"/>
      <c r="Z53" s="218"/>
      <c r="AA53" s="218"/>
      <c r="AB53" s="218"/>
      <c r="AC53" s="218"/>
      <c r="AD53" s="218"/>
      <c r="AE53" s="218"/>
      <c r="AF53" s="218"/>
      <c r="AG53" s="221"/>
      <c r="AH53" s="221"/>
      <c r="AW53" s="240">
        <v>43</v>
      </c>
      <c r="AX53" s="240" t="s">
        <v>260</v>
      </c>
      <c r="AY53" s="300">
        <v>17.100000000000001</v>
      </c>
      <c r="AZ53" s="300" t="s">
        <v>258</v>
      </c>
      <c r="BA53" s="300" t="s">
        <v>173</v>
      </c>
      <c r="BB53" s="240">
        <v>1000</v>
      </c>
      <c r="BC53" s="176">
        <v>1</v>
      </c>
    </row>
    <row r="54" spans="1:55" ht="15.75" customHeight="1" x14ac:dyDescent="0.15">
      <c r="A54" s="301"/>
      <c r="B54" s="301"/>
      <c r="C54" s="301"/>
      <c r="D54" s="301"/>
      <c r="E54" s="301"/>
      <c r="F54" s="301"/>
      <c r="G54" s="858" t="s">
        <v>261</v>
      </c>
      <c r="H54" s="858"/>
      <c r="I54" s="858"/>
      <c r="J54" s="858"/>
      <c r="K54" s="301"/>
      <c r="L54" s="301"/>
      <c r="M54" s="301"/>
      <c r="N54" s="301"/>
      <c r="O54" s="301"/>
      <c r="P54" s="221"/>
      <c r="Q54" s="218"/>
      <c r="R54" s="218"/>
      <c r="S54" s="232" t="s">
        <v>283</v>
      </c>
      <c r="T54" s="218"/>
      <c r="U54" s="218"/>
      <c r="V54" s="218"/>
      <c r="W54" s="218"/>
      <c r="X54" s="218"/>
      <c r="Y54" s="218"/>
      <c r="Z54" s="218"/>
      <c r="AA54" s="218"/>
      <c r="AB54" s="218"/>
      <c r="AC54" s="218"/>
      <c r="AD54" s="218"/>
      <c r="AE54" s="218"/>
      <c r="AF54" s="218"/>
      <c r="AW54" s="240">
        <v>44</v>
      </c>
      <c r="AX54" s="240" t="s">
        <v>262</v>
      </c>
      <c r="AY54" s="300">
        <v>23.4</v>
      </c>
      <c r="AZ54" s="300" t="s">
        <v>263</v>
      </c>
      <c r="BA54" s="300" t="s">
        <v>178</v>
      </c>
      <c r="BB54" s="240">
        <v>1000</v>
      </c>
      <c r="BC54" s="176">
        <v>1</v>
      </c>
    </row>
    <row r="55" spans="1:55" ht="30.75" customHeight="1" x14ac:dyDescent="0.15">
      <c r="AW55" s="240">
        <v>44</v>
      </c>
      <c r="AX55" s="240" t="s">
        <v>264</v>
      </c>
      <c r="AY55" s="300">
        <v>35.6</v>
      </c>
      <c r="AZ55" s="300" t="s">
        <v>263</v>
      </c>
      <c r="BA55" s="300" t="s">
        <v>178</v>
      </c>
      <c r="BB55" s="240">
        <v>1000</v>
      </c>
      <c r="BC55" s="176">
        <v>1</v>
      </c>
    </row>
    <row r="56" spans="1:55" ht="30.75" customHeight="1" x14ac:dyDescent="0.15">
      <c r="AW56" s="240">
        <v>45</v>
      </c>
      <c r="AX56" s="240" t="s">
        <v>265</v>
      </c>
      <c r="AY56" s="302">
        <v>18</v>
      </c>
      <c r="AZ56" s="300" t="s">
        <v>266</v>
      </c>
      <c r="BA56" s="300" t="s">
        <v>173</v>
      </c>
      <c r="BB56" s="240">
        <v>1000</v>
      </c>
      <c r="BC56" s="176">
        <v>1</v>
      </c>
    </row>
    <row r="57" spans="1:55" ht="30.75" customHeight="1" x14ac:dyDescent="0.15">
      <c r="AW57" s="240">
        <v>46</v>
      </c>
      <c r="AX57" s="240" t="s">
        <v>267</v>
      </c>
      <c r="AY57" s="300">
        <v>26.9</v>
      </c>
      <c r="AZ57" s="300" t="s">
        <v>266</v>
      </c>
      <c r="BA57" s="300" t="s">
        <v>173</v>
      </c>
      <c r="BB57" s="240">
        <v>1000</v>
      </c>
      <c r="BC57" s="176">
        <v>1</v>
      </c>
    </row>
    <row r="58" spans="1:55" ht="30.75" customHeight="1" x14ac:dyDescent="0.15">
      <c r="AW58" s="240">
        <v>47</v>
      </c>
      <c r="AX58" s="240" t="s">
        <v>268</v>
      </c>
      <c r="AY58" s="300">
        <v>33.200000000000003</v>
      </c>
      <c r="AZ58" s="300" t="s">
        <v>266</v>
      </c>
      <c r="BA58" s="300" t="s">
        <v>173</v>
      </c>
      <c r="BB58" s="240">
        <v>1000</v>
      </c>
      <c r="BC58" s="176">
        <v>1</v>
      </c>
    </row>
    <row r="59" spans="1:55" ht="30.75" customHeight="1" x14ac:dyDescent="0.15">
      <c r="AW59" s="240">
        <v>48</v>
      </c>
      <c r="AX59" s="303" t="s">
        <v>269</v>
      </c>
      <c r="AY59" s="300">
        <v>29.3</v>
      </c>
      <c r="AZ59" s="300" t="s">
        <v>266</v>
      </c>
      <c r="BA59" s="300" t="s">
        <v>173</v>
      </c>
      <c r="BB59" s="240">
        <v>1000</v>
      </c>
      <c r="BC59" s="176">
        <v>1</v>
      </c>
    </row>
    <row r="60" spans="1:55" ht="30.75" customHeight="1" x14ac:dyDescent="0.15">
      <c r="AW60" s="240">
        <v>49</v>
      </c>
      <c r="AX60" s="240" t="s">
        <v>282</v>
      </c>
      <c r="AY60" s="300">
        <v>40.200000000000003</v>
      </c>
      <c r="AZ60" s="300" t="s">
        <v>263</v>
      </c>
      <c r="BA60" s="300" t="s">
        <v>178</v>
      </c>
      <c r="BB60" s="240">
        <v>1000</v>
      </c>
      <c r="BC60" s="176">
        <v>1</v>
      </c>
    </row>
    <row r="61" spans="1:55" ht="30.75" customHeight="1" x14ac:dyDescent="0.15">
      <c r="AW61" s="240">
        <v>50</v>
      </c>
      <c r="AX61" s="240" t="s">
        <v>270</v>
      </c>
      <c r="AY61" s="300">
        <v>17.100000000000001</v>
      </c>
      <c r="AZ61" s="300" t="s">
        <v>266</v>
      </c>
      <c r="BA61" s="300" t="s">
        <v>173</v>
      </c>
      <c r="BB61" s="240">
        <v>1000</v>
      </c>
      <c r="BC61" s="176">
        <v>1</v>
      </c>
    </row>
    <row r="62" spans="1:55" ht="30.75" customHeight="1" x14ac:dyDescent="0.15">
      <c r="AW62" s="240">
        <v>51</v>
      </c>
      <c r="AX62" s="240" t="s">
        <v>271</v>
      </c>
      <c r="AY62" s="300">
        <v>142</v>
      </c>
      <c r="AZ62" s="300" t="s">
        <v>266</v>
      </c>
      <c r="BA62" s="300" t="s">
        <v>173</v>
      </c>
      <c r="BB62" s="240">
        <v>1000</v>
      </c>
      <c r="BC62" s="176">
        <v>1</v>
      </c>
    </row>
    <row r="63" spans="1:55" ht="30.75" customHeight="1" x14ac:dyDescent="0.15">
      <c r="AW63" s="240">
        <v>52</v>
      </c>
      <c r="AX63" s="240" t="s">
        <v>272</v>
      </c>
      <c r="AY63" s="300">
        <v>22.5</v>
      </c>
      <c r="AZ63" s="300" t="s">
        <v>266</v>
      </c>
      <c r="BA63" s="300" t="s">
        <v>173</v>
      </c>
      <c r="BB63" s="240">
        <v>1000</v>
      </c>
      <c r="BC63" s="176">
        <v>1</v>
      </c>
    </row>
    <row r="64" spans="1:55" ht="30.75" customHeight="1" x14ac:dyDescent="0.15">
      <c r="AW64" s="240">
        <v>53</v>
      </c>
      <c r="AX64" s="240" t="s">
        <v>273</v>
      </c>
      <c r="AY64" s="300">
        <v>1</v>
      </c>
      <c r="AZ64" s="300" t="s">
        <v>253</v>
      </c>
      <c r="BA64" s="300" t="s">
        <v>184</v>
      </c>
      <c r="BB64" s="240">
        <v>1</v>
      </c>
      <c r="BC64" s="176">
        <v>1</v>
      </c>
    </row>
    <row r="65" spans="49:55" ht="30.75" customHeight="1" x14ac:dyDescent="0.15">
      <c r="AW65" s="240">
        <v>54</v>
      </c>
      <c r="AX65" s="240" t="s">
        <v>274</v>
      </c>
      <c r="AY65" s="300">
        <v>13.6</v>
      </c>
      <c r="AZ65" s="300" t="s">
        <v>258</v>
      </c>
      <c r="BA65" s="300" t="s">
        <v>173</v>
      </c>
      <c r="BB65" s="240">
        <v>1000</v>
      </c>
      <c r="BC65" s="176">
        <v>1</v>
      </c>
    </row>
    <row r="66" spans="49:55" ht="30.75" customHeight="1" x14ac:dyDescent="0.15">
      <c r="AW66" s="240">
        <v>55</v>
      </c>
      <c r="AX66" s="240" t="s">
        <v>275</v>
      </c>
      <c r="AY66" s="300">
        <v>21.2</v>
      </c>
      <c r="AZ66" s="300" t="s">
        <v>276</v>
      </c>
      <c r="BA66" s="300" t="s">
        <v>161</v>
      </c>
      <c r="BB66" s="240">
        <v>1000</v>
      </c>
      <c r="BC66" s="176">
        <v>1</v>
      </c>
    </row>
    <row r="67" spans="49:55" ht="30.75" customHeight="1" x14ac:dyDescent="0.15">
      <c r="AW67" s="240">
        <v>56</v>
      </c>
      <c r="AX67" s="240" t="s">
        <v>277</v>
      </c>
      <c r="AY67" s="300">
        <v>13.2</v>
      </c>
      <c r="AZ67" s="300" t="s">
        <v>258</v>
      </c>
      <c r="BA67" s="300" t="s">
        <v>173</v>
      </c>
      <c r="BB67" s="240">
        <v>1000</v>
      </c>
      <c r="BC67" s="176">
        <v>1</v>
      </c>
    </row>
    <row r="68" spans="49:55" ht="30.75" customHeight="1" x14ac:dyDescent="0.15">
      <c r="AW68" s="240">
        <v>57</v>
      </c>
      <c r="AX68" s="240" t="s">
        <v>278</v>
      </c>
      <c r="AY68" s="300">
        <v>21.2</v>
      </c>
      <c r="AZ68" s="300" t="s">
        <v>276</v>
      </c>
      <c r="BA68" s="300" t="s">
        <v>161</v>
      </c>
      <c r="BB68" s="240">
        <v>1000</v>
      </c>
      <c r="BC68" s="176">
        <v>1</v>
      </c>
    </row>
    <row r="69" spans="49:55" ht="30.75" customHeight="1" x14ac:dyDescent="0.15">
      <c r="AW69" s="240">
        <v>58</v>
      </c>
      <c r="AX69" s="240" t="s">
        <v>279</v>
      </c>
      <c r="AY69" s="300">
        <v>3.6</v>
      </c>
      <c r="AZ69" s="300" t="s">
        <v>255</v>
      </c>
      <c r="BA69" s="300" t="s">
        <v>226</v>
      </c>
      <c r="BB69" s="240">
        <v>1000</v>
      </c>
      <c r="BC69" s="176">
        <v>1</v>
      </c>
    </row>
  </sheetData>
  <sheetProtection algorithmName="SHA-512" hashValue="lc0zvxMab95JGQtKK6GLhUEuEyZbNf4RX1t7X7bjo9tXOd81p+vxwo+InR4lcVyclEGTgvkryhjZ941+gkLy3Q==" saltValue="ihLX4Oy3StISiuQqKo6YFw==" spinCount="100000" sheet="1" objects="1" scenarios="1"/>
  <protectedRanges>
    <protectedRange sqref="I10:I12 E10:E12" name="範囲1_1"/>
    <protectedRange sqref="U9:U11 Z9:Z11" name="範囲1_1_1_1"/>
  </protectedRanges>
  <mergeCells count="83">
    <mergeCell ref="A1:O1"/>
    <mergeCell ref="Q1:AF1"/>
    <mergeCell ref="AV1:BC1"/>
    <mergeCell ref="A2:O2"/>
    <mergeCell ref="AW5:AW6"/>
    <mergeCell ref="AX5:AX6"/>
    <mergeCell ref="AY5:AZ5"/>
    <mergeCell ref="BA5:BB5"/>
    <mergeCell ref="R6:T6"/>
    <mergeCell ref="U6:Y6"/>
    <mergeCell ref="Z6:AD6"/>
    <mergeCell ref="R7:T7"/>
    <mergeCell ref="U7:Y7"/>
    <mergeCell ref="Z7:AD7"/>
    <mergeCell ref="E8:H8"/>
    <mergeCell ref="I8:L8"/>
    <mergeCell ref="R8:T8"/>
    <mergeCell ref="U8:Y8"/>
    <mergeCell ref="Z8:AD8"/>
    <mergeCell ref="E9:H9"/>
    <mergeCell ref="I9:L9"/>
    <mergeCell ref="R9:T9"/>
    <mergeCell ref="U9:V9"/>
    <mergeCell ref="Z9:AA9"/>
    <mergeCell ref="Z10:AA10"/>
    <mergeCell ref="B11:D11"/>
    <mergeCell ref="E11:F11"/>
    <mergeCell ref="I11:J11"/>
    <mergeCell ref="R11:T11"/>
    <mergeCell ref="U11:V11"/>
    <mergeCell ref="Z11:AA11"/>
    <mergeCell ref="B10:D10"/>
    <mergeCell ref="E10:F10"/>
    <mergeCell ref="I10:J10"/>
    <mergeCell ref="R10:T10"/>
    <mergeCell ref="U10:V10"/>
    <mergeCell ref="B26:C28"/>
    <mergeCell ref="D26:E26"/>
    <mergeCell ref="F26:G26"/>
    <mergeCell ref="H26:J26"/>
    <mergeCell ref="K26:L26"/>
    <mergeCell ref="B12:D12"/>
    <mergeCell ref="E12:F12"/>
    <mergeCell ref="I12:J12"/>
    <mergeCell ref="B24:F25"/>
    <mergeCell ref="R24:V25"/>
    <mergeCell ref="X26:Z26"/>
    <mergeCell ref="AA26:AB26"/>
    <mergeCell ref="T27:T28"/>
    <mergeCell ref="U27:U28"/>
    <mergeCell ref="V27:V28"/>
    <mergeCell ref="W27:W28"/>
    <mergeCell ref="X27:X28"/>
    <mergeCell ref="Y27:Y28"/>
    <mergeCell ref="Z27:Z28"/>
    <mergeCell ref="AA27:AA28"/>
    <mergeCell ref="AB27:AB28"/>
    <mergeCell ref="B42:C42"/>
    <mergeCell ref="R42:S42"/>
    <mergeCell ref="AC26:AD27"/>
    <mergeCell ref="D27:D28"/>
    <mergeCell ref="E27:E28"/>
    <mergeCell ref="F27:F28"/>
    <mergeCell ref="G27:G28"/>
    <mergeCell ref="H27:H28"/>
    <mergeCell ref="I27:I28"/>
    <mergeCell ref="J27:J28"/>
    <mergeCell ref="K27:K28"/>
    <mergeCell ref="L27:L28"/>
    <mergeCell ref="M26:N27"/>
    <mergeCell ref="R26:S28"/>
    <mergeCell ref="T26:U26"/>
    <mergeCell ref="V26:W26"/>
    <mergeCell ref="K46:M46"/>
    <mergeCell ref="AA46:AC46"/>
    <mergeCell ref="AW46:AW47"/>
    <mergeCell ref="G54:J54"/>
    <mergeCell ref="B43:D43"/>
    <mergeCell ref="R43:T43"/>
    <mergeCell ref="B44:D44"/>
    <mergeCell ref="R44:T44"/>
    <mergeCell ref="B45:D45"/>
    <mergeCell ref="R45:T45"/>
  </mergeCells>
  <phoneticPr fontId="44"/>
  <conditionalFormatting sqref="B31:B41">
    <cfRule type="expression" dxfId="1" priority="2" stopIfTrue="1">
      <formula>C31=1</formula>
    </cfRule>
  </conditionalFormatting>
  <conditionalFormatting sqref="R31:R41">
    <cfRule type="expression" dxfId="0" priority="1" stopIfTrue="1">
      <formula>S31=1</formula>
    </cfRule>
  </conditionalFormatting>
  <dataValidations count="5">
    <dataValidation imeMode="halfAlpha" allowBlank="1" showInputMessage="1" showErrorMessage="1" sqref="AY41 C42:G42 I11:I12 AA40:AA42 E11:E12 H26 R30:W41 S42:W42 U9:U11 Z9:Z11 X26 B30:G41 V43 U44:AD45 X30:Z42 AB30:AD42 AA30:AA38 H30:N42 E44:N45" xr:uid="{ADAB769D-C934-4999-8863-FF35FF8EADE1}"/>
    <dataValidation type="list" allowBlank="1" showInputMessage="1" sqref="H27:J28" xr:uid="{08030F7C-16B8-486F-B42E-6409386BD0DA}">
      <formula1>燃料名1</formula1>
    </dataValidation>
    <dataValidation type="list" allowBlank="1" showInputMessage="1" showErrorMessage="1" sqref="X27:Z27" xr:uid="{747B1DF1-0F1F-40B9-956B-25B8228242D4}">
      <formula1>#REF!</formula1>
    </dataValidation>
    <dataValidation type="list" allowBlank="1" showInputMessage="1" sqref="L27:L28 AB27:AB28" xr:uid="{95D220F3-8D7F-4410-B1BB-395C07D752C5}">
      <formula1>非化石燃料名1</formula1>
    </dataValidation>
    <dataValidation type="list" allowBlank="1" showInputMessage="1" showErrorMessage="1" sqref="N28 AD28" xr:uid="{3F231DE8-D15B-4C6A-BEBA-125C7019B61F}">
      <formula1>$AX$46:$AX$47</formula1>
    </dataValidation>
  </dataValidations>
  <printOptions horizontalCentered="1"/>
  <pageMargins left="0.70866141732283472" right="0.47244094488188981" top="0.59055118110236227" bottom="0.39370078740157483" header="0.35433070866141736" footer="0.15748031496062992"/>
  <pageSetup paperSize="9" scale="86" firstPageNumber="3" orientation="portrait" horizontalDpi="300" verticalDpi="300"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D6F18-B53F-4077-BE40-BC5F248CB49C}">
  <sheetPr>
    <pageSetUpPr fitToPage="1"/>
  </sheetPr>
  <dimension ref="A1:EM50"/>
  <sheetViews>
    <sheetView showGridLines="0" showRowColHeaders="0" zoomScaleNormal="100" zoomScaleSheetLayoutView="80" workbookViewId="0">
      <selection sqref="A1:AG1"/>
    </sheetView>
  </sheetViews>
  <sheetFormatPr defaultColWidth="9" defaultRowHeight="0" customHeight="1" zeroHeight="1" x14ac:dyDescent="0.15"/>
  <cols>
    <col min="1" max="1" width="0.625" style="25" customWidth="1"/>
    <col min="2" max="34" width="2.625" style="25" customWidth="1"/>
    <col min="35" max="36" width="7.5" style="12" hidden="1" customWidth="1"/>
    <col min="37" max="37" width="3.375" style="12" hidden="1" customWidth="1"/>
    <col min="38" max="38" width="4.5" style="12" hidden="1" customWidth="1"/>
    <col min="39" max="40" width="0.875" style="31" customWidth="1"/>
    <col min="41" max="41" width="0.625" style="2" customWidth="1"/>
    <col min="42" max="72" width="2.625" style="2" customWidth="1"/>
    <col min="73" max="143" width="2.625" style="504" customWidth="1"/>
    <col min="144" max="251" width="2.625" style="2" customWidth="1"/>
    <col min="252" max="16384" width="9" style="2"/>
  </cols>
  <sheetData>
    <row r="1" spans="1:143" s="498" customFormat="1" ht="24.75" customHeight="1" x14ac:dyDescent="0.15">
      <c r="A1" s="982" t="s">
        <v>67</v>
      </c>
      <c r="B1" s="982"/>
      <c r="C1" s="982"/>
      <c r="D1" s="982"/>
      <c r="E1" s="982"/>
      <c r="F1" s="982"/>
      <c r="G1" s="982"/>
      <c r="H1" s="982"/>
      <c r="I1" s="982"/>
      <c r="J1" s="982"/>
      <c r="K1" s="982"/>
      <c r="L1" s="982"/>
      <c r="M1" s="982"/>
      <c r="N1" s="982"/>
      <c r="O1" s="982"/>
      <c r="P1" s="982"/>
      <c r="Q1" s="982"/>
      <c r="R1" s="982"/>
      <c r="S1" s="982"/>
      <c r="T1" s="982"/>
      <c r="U1" s="982"/>
      <c r="V1" s="982"/>
      <c r="W1" s="982"/>
      <c r="X1" s="982"/>
      <c r="Y1" s="982"/>
      <c r="Z1" s="982"/>
      <c r="AA1" s="982"/>
      <c r="AB1" s="982"/>
      <c r="AC1" s="982"/>
      <c r="AD1" s="982"/>
      <c r="AE1" s="982"/>
      <c r="AF1" s="982"/>
      <c r="AG1" s="982"/>
      <c r="AH1" s="483"/>
      <c r="AI1" s="506"/>
      <c r="AJ1" s="506"/>
      <c r="AK1" s="506"/>
      <c r="AL1" s="506"/>
      <c r="AM1" s="28"/>
      <c r="AN1" s="28"/>
      <c r="AO1" s="696" t="s">
        <v>63</v>
      </c>
      <c r="AP1" s="696"/>
      <c r="AQ1" s="696"/>
      <c r="AR1" s="696"/>
      <c r="AS1" s="696"/>
      <c r="AT1" s="696"/>
      <c r="AU1" s="696"/>
      <c r="AV1" s="696"/>
      <c r="AW1" s="696"/>
      <c r="AX1" s="696"/>
      <c r="AY1" s="696"/>
      <c r="AZ1" s="696"/>
      <c r="BA1" s="696"/>
      <c r="BB1" s="696"/>
      <c r="BC1" s="696"/>
      <c r="BD1" s="696"/>
      <c r="BE1" s="696"/>
      <c r="BF1" s="696"/>
      <c r="BG1" s="696"/>
      <c r="BH1" s="696"/>
      <c r="BI1" s="696"/>
      <c r="BJ1" s="696"/>
      <c r="BK1" s="696"/>
      <c r="BL1" s="696"/>
      <c r="BM1" s="696"/>
      <c r="BN1" s="696"/>
      <c r="BO1" s="696"/>
      <c r="BP1" s="696"/>
      <c r="BQ1" s="696"/>
      <c r="BR1" s="696"/>
      <c r="BS1" s="696"/>
      <c r="BT1" s="696"/>
      <c r="BU1" s="696"/>
      <c r="BV1" s="696"/>
    </row>
    <row r="2" spans="1:143" s="9" customFormat="1" ht="4.5" customHeight="1" x14ac:dyDescent="0.15">
      <c r="A2" s="13"/>
      <c r="B2" s="54"/>
      <c r="C2" s="52"/>
      <c r="D2" s="8"/>
      <c r="E2" s="8"/>
      <c r="F2" s="8"/>
      <c r="G2" s="8"/>
      <c r="H2" s="8"/>
      <c r="I2" s="8"/>
      <c r="J2" s="8"/>
      <c r="K2" s="8"/>
      <c r="L2" s="8"/>
      <c r="M2" s="8"/>
      <c r="N2" s="8"/>
      <c r="O2" s="8"/>
      <c r="P2" s="49"/>
      <c r="Q2" s="8"/>
      <c r="R2" s="49"/>
      <c r="S2" s="49"/>
      <c r="T2" s="49"/>
      <c r="U2" s="49"/>
      <c r="V2" s="49"/>
      <c r="W2" s="49"/>
      <c r="X2" s="49"/>
      <c r="Y2" s="49"/>
      <c r="Z2" s="49"/>
      <c r="AA2" s="49"/>
      <c r="AB2" s="49"/>
      <c r="AC2" s="49"/>
      <c r="AD2" s="49"/>
      <c r="AE2" s="49"/>
      <c r="AF2" s="49"/>
      <c r="AG2" s="49"/>
      <c r="AH2" s="49"/>
      <c r="AI2" s="505"/>
      <c r="AJ2" s="505"/>
      <c r="AK2" s="505"/>
      <c r="AL2" s="505"/>
      <c r="AM2" s="29"/>
      <c r="AN2" s="29"/>
      <c r="AO2" s="495"/>
      <c r="AP2" s="567"/>
      <c r="AQ2" s="568"/>
      <c r="AR2" s="569"/>
      <c r="AS2" s="569"/>
      <c r="AT2" s="569"/>
      <c r="AU2" s="569"/>
      <c r="AV2" s="569"/>
      <c r="AW2" s="569"/>
      <c r="AX2" s="569"/>
      <c r="AY2" s="569"/>
      <c r="AZ2" s="569"/>
      <c r="BA2" s="569"/>
      <c r="BB2" s="569"/>
      <c r="BC2" s="569"/>
      <c r="BD2" s="569"/>
      <c r="BE2" s="569"/>
      <c r="BF2" s="569"/>
      <c r="BG2" s="569"/>
      <c r="BH2" s="569"/>
      <c r="BI2" s="569"/>
      <c r="BJ2" s="569"/>
      <c r="BK2" s="569"/>
      <c r="BL2" s="569"/>
      <c r="BM2" s="569"/>
      <c r="BN2" s="569"/>
      <c r="BO2" s="569"/>
      <c r="BP2" s="569"/>
      <c r="BQ2" s="569"/>
      <c r="BR2" s="569"/>
      <c r="BS2" s="569"/>
      <c r="BT2" s="569"/>
      <c r="BU2" s="569"/>
      <c r="BV2" s="569"/>
      <c r="BW2" s="499"/>
      <c r="BX2" s="499"/>
      <c r="BY2" s="499"/>
      <c r="BZ2" s="499"/>
      <c r="CA2" s="499"/>
      <c r="CB2" s="499"/>
      <c r="CC2" s="499"/>
      <c r="CD2" s="499"/>
      <c r="CE2" s="499"/>
      <c r="CF2" s="499"/>
      <c r="CG2" s="499"/>
      <c r="CH2" s="499"/>
      <c r="CI2" s="499"/>
      <c r="CJ2" s="499"/>
      <c r="CK2" s="499"/>
      <c r="CL2" s="499"/>
      <c r="CM2" s="499"/>
      <c r="CN2" s="499"/>
      <c r="CO2" s="499"/>
      <c r="CP2" s="499"/>
      <c r="CQ2" s="499"/>
      <c r="CR2" s="499"/>
      <c r="CS2" s="499"/>
      <c r="CT2" s="499"/>
      <c r="CU2" s="499"/>
      <c r="CV2" s="499"/>
      <c r="CW2" s="499"/>
      <c r="CX2" s="499"/>
      <c r="CY2" s="499"/>
      <c r="CZ2" s="499"/>
      <c r="DA2" s="499"/>
      <c r="DB2" s="499"/>
      <c r="DC2" s="499"/>
      <c r="DD2" s="499"/>
      <c r="DE2" s="499"/>
      <c r="DF2" s="499"/>
      <c r="DG2" s="499"/>
      <c r="DH2" s="499"/>
      <c r="DI2" s="499"/>
      <c r="DJ2" s="499"/>
      <c r="DK2" s="499"/>
      <c r="DL2" s="499"/>
      <c r="DM2" s="499"/>
      <c r="DN2" s="499"/>
      <c r="DO2" s="499"/>
      <c r="DP2" s="499"/>
      <c r="DQ2" s="499"/>
      <c r="DR2" s="499"/>
      <c r="DS2" s="499"/>
      <c r="DT2" s="499"/>
      <c r="DU2" s="499"/>
      <c r="DV2" s="499"/>
      <c r="DW2" s="499"/>
      <c r="DX2" s="499"/>
      <c r="DY2" s="499"/>
      <c r="DZ2" s="499"/>
      <c r="EA2" s="499"/>
      <c r="EB2" s="499"/>
      <c r="EC2" s="499"/>
      <c r="ED2" s="499"/>
      <c r="EE2" s="499"/>
      <c r="EF2" s="499"/>
      <c r="EG2" s="499"/>
      <c r="EH2" s="499"/>
      <c r="EI2" s="499"/>
      <c r="EJ2" s="499"/>
      <c r="EK2" s="499"/>
      <c r="EL2" s="499"/>
      <c r="EM2" s="499"/>
    </row>
    <row r="3" spans="1:143" s="9" customFormat="1" ht="19.5" customHeight="1" x14ac:dyDescent="0.15">
      <c r="A3" s="13"/>
      <c r="B3" s="107" t="s">
        <v>449</v>
      </c>
      <c r="C3" s="325"/>
      <c r="D3" s="325"/>
      <c r="E3" s="325"/>
      <c r="F3" s="325"/>
      <c r="G3" s="326"/>
      <c r="H3" s="325"/>
      <c r="I3" s="325"/>
      <c r="J3" s="325"/>
      <c r="K3" s="325"/>
      <c r="L3" s="325"/>
      <c r="M3" s="325"/>
      <c r="N3" s="325"/>
      <c r="O3" s="325"/>
      <c r="P3" s="325"/>
      <c r="Q3" s="325"/>
      <c r="R3" s="326"/>
      <c r="S3" s="326"/>
      <c r="T3" s="326"/>
      <c r="U3" s="326"/>
      <c r="V3" s="326"/>
      <c r="W3" s="326"/>
      <c r="X3" s="326"/>
      <c r="Y3" s="326"/>
      <c r="Z3" s="326"/>
      <c r="AA3" s="326"/>
      <c r="AB3" s="326"/>
      <c r="AC3" s="326"/>
      <c r="AD3" s="326"/>
      <c r="AE3" s="49"/>
      <c r="AF3" s="49"/>
      <c r="AG3" s="49"/>
      <c r="AH3" s="49"/>
      <c r="AI3" s="505"/>
      <c r="AJ3" s="505"/>
      <c r="AK3" s="505"/>
      <c r="AL3" s="505"/>
      <c r="AM3" s="29"/>
      <c r="AN3" s="29"/>
      <c r="AO3" s="495"/>
      <c r="AP3" s="570" t="s">
        <v>449</v>
      </c>
      <c r="AQ3" s="398"/>
      <c r="AR3" s="398"/>
      <c r="AS3" s="398"/>
      <c r="AT3" s="398"/>
      <c r="AU3" s="398"/>
      <c r="AV3" s="398"/>
      <c r="AW3" s="398"/>
      <c r="AX3" s="398"/>
      <c r="AY3" s="398"/>
      <c r="AZ3" s="398"/>
      <c r="BA3" s="398"/>
      <c r="BB3" s="398"/>
      <c r="BC3" s="398"/>
      <c r="BD3" s="398"/>
      <c r="BE3" s="398"/>
      <c r="BF3" s="398"/>
      <c r="BG3" s="398"/>
      <c r="BH3" s="398"/>
      <c r="BI3" s="398"/>
      <c r="BJ3" s="398"/>
      <c r="BK3" s="398"/>
      <c r="BL3" s="398"/>
      <c r="BM3" s="398"/>
      <c r="BN3" s="398"/>
      <c r="BO3" s="398"/>
      <c r="BP3" s="398"/>
      <c r="BQ3" s="398"/>
      <c r="BR3" s="398"/>
      <c r="BS3" s="569"/>
      <c r="BT3" s="569"/>
      <c r="BU3" s="569"/>
      <c r="BV3" s="569"/>
      <c r="BW3" s="499"/>
      <c r="BX3" s="499"/>
      <c r="BY3" s="499"/>
      <c r="BZ3" s="499"/>
      <c r="CA3" s="499"/>
      <c r="CB3" s="499"/>
      <c r="CC3" s="499"/>
      <c r="CD3" s="499"/>
      <c r="CE3" s="499"/>
      <c r="CF3" s="499"/>
      <c r="CG3" s="499"/>
      <c r="CH3" s="499"/>
      <c r="CI3" s="499"/>
      <c r="CJ3" s="499"/>
      <c r="CK3" s="499"/>
      <c r="CL3" s="499"/>
      <c r="CM3" s="499"/>
      <c r="CN3" s="499"/>
      <c r="CO3" s="499"/>
      <c r="CP3" s="499"/>
      <c r="CQ3" s="499"/>
      <c r="CR3" s="499"/>
      <c r="CS3" s="499"/>
      <c r="CT3" s="499"/>
      <c r="CU3" s="499"/>
      <c r="CV3" s="499"/>
      <c r="CW3" s="499"/>
      <c r="CX3" s="499"/>
      <c r="CY3" s="499"/>
      <c r="CZ3" s="499"/>
      <c r="DA3" s="499"/>
      <c r="DB3" s="499"/>
      <c r="DC3" s="499"/>
      <c r="DD3" s="499"/>
      <c r="DE3" s="499"/>
      <c r="DF3" s="499"/>
      <c r="DG3" s="499"/>
      <c r="DH3" s="499"/>
      <c r="DI3" s="499"/>
      <c r="DJ3" s="499"/>
      <c r="DK3" s="499"/>
      <c r="DL3" s="499"/>
      <c r="DM3" s="499"/>
      <c r="DN3" s="499"/>
      <c r="DO3" s="499"/>
      <c r="DP3" s="499"/>
      <c r="DQ3" s="499"/>
      <c r="DR3" s="499"/>
      <c r="DS3" s="499"/>
      <c r="DT3" s="499"/>
      <c r="DU3" s="499"/>
      <c r="DV3" s="499"/>
      <c r="DW3" s="499"/>
      <c r="DX3" s="499"/>
      <c r="DY3" s="499"/>
      <c r="DZ3" s="499"/>
      <c r="EA3" s="499"/>
      <c r="EB3" s="499"/>
      <c r="EC3" s="499"/>
      <c r="ED3" s="499"/>
      <c r="EE3" s="499"/>
      <c r="EF3" s="499"/>
      <c r="EG3" s="499"/>
      <c r="EH3" s="499"/>
      <c r="EI3" s="499"/>
      <c r="EJ3" s="499"/>
      <c r="EK3" s="499"/>
      <c r="EL3" s="499"/>
      <c r="EM3" s="499"/>
    </row>
    <row r="4" spans="1:143" s="9" customFormat="1" ht="5.25" customHeight="1" x14ac:dyDescent="0.15">
      <c r="A4" s="13"/>
      <c r="B4" s="107"/>
      <c r="C4" s="459"/>
      <c r="D4" s="460"/>
      <c r="E4" s="460"/>
      <c r="F4" s="460"/>
      <c r="G4" s="460"/>
      <c r="H4" s="460"/>
      <c r="I4" s="460"/>
      <c r="J4" s="460"/>
      <c r="K4" s="460"/>
      <c r="L4" s="460"/>
      <c r="M4" s="460"/>
      <c r="N4" s="405"/>
      <c r="O4" s="405"/>
      <c r="P4" s="460"/>
      <c r="Q4" s="461"/>
      <c r="R4" s="460"/>
      <c r="S4" s="460"/>
      <c r="T4" s="460"/>
      <c r="U4" s="460"/>
      <c r="V4" s="460"/>
      <c r="W4" s="406"/>
      <c r="X4" s="406"/>
      <c r="Y4" s="430"/>
      <c r="Z4" s="405"/>
      <c r="AA4" s="405"/>
      <c r="AB4" s="430"/>
      <c r="AC4" s="406"/>
      <c r="AD4" s="406"/>
      <c r="AE4" s="407"/>
      <c r="AF4" s="405"/>
      <c r="AG4" s="405"/>
      <c r="AH4" s="405"/>
      <c r="AI4" s="505"/>
      <c r="AJ4" s="505"/>
      <c r="AK4" s="505"/>
      <c r="AL4" s="505"/>
      <c r="AM4" s="29"/>
      <c r="AN4" s="29"/>
      <c r="AO4" s="495"/>
      <c r="AP4" s="570"/>
      <c r="AQ4" s="413"/>
      <c r="AR4" s="571"/>
      <c r="AS4" s="571"/>
      <c r="AT4" s="571"/>
      <c r="AU4" s="571"/>
      <c r="AV4" s="571"/>
      <c r="AW4" s="571"/>
      <c r="AX4" s="571"/>
      <c r="AY4" s="571"/>
      <c r="AZ4" s="571"/>
      <c r="BA4" s="571"/>
      <c r="BB4" s="572"/>
      <c r="BC4" s="572"/>
      <c r="BD4" s="571"/>
      <c r="BE4" s="399"/>
      <c r="BF4" s="571"/>
      <c r="BG4" s="571"/>
      <c r="BH4" s="571"/>
      <c r="BI4" s="571"/>
      <c r="BJ4" s="571"/>
      <c r="BK4" s="484"/>
      <c r="BL4" s="484"/>
      <c r="BM4" s="400"/>
      <c r="BN4" s="572"/>
      <c r="BO4" s="572"/>
      <c r="BP4" s="400"/>
      <c r="BQ4" s="484"/>
      <c r="BR4" s="484"/>
      <c r="BS4" s="400"/>
      <c r="BT4" s="572"/>
      <c r="BU4" s="572"/>
      <c r="BV4" s="572"/>
      <c r="BW4" s="499"/>
      <c r="BX4" s="499"/>
      <c r="BY4" s="499"/>
      <c r="BZ4" s="499"/>
      <c r="CA4" s="499"/>
      <c r="CB4" s="499"/>
      <c r="CC4" s="499"/>
      <c r="CD4" s="499"/>
      <c r="CE4" s="499"/>
      <c r="CF4" s="499"/>
      <c r="CG4" s="499"/>
      <c r="CH4" s="499"/>
      <c r="CI4" s="499"/>
      <c r="CJ4" s="499"/>
      <c r="CK4" s="499"/>
      <c r="CL4" s="499"/>
      <c r="CM4" s="499"/>
      <c r="CN4" s="499"/>
      <c r="CO4" s="499"/>
      <c r="CP4" s="499"/>
      <c r="CQ4" s="499"/>
      <c r="CR4" s="499"/>
      <c r="CS4" s="499"/>
      <c r="CT4" s="499"/>
      <c r="CU4" s="499"/>
      <c r="CV4" s="499"/>
      <c r="CW4" s="499"/>
      <c r="CX4" s="499"/>
      <c r="CY4" s="499"/>
      <c r="CZ4" s="499"/>
      <c r="DA4" s="499"/>
      <c r="DB4" s="499"/>
      <c r="DC4" s="499"/>
      <c r="DD4" s="499"/>
      <c r="DE4" s="499"/>
      <c r="DF4" s="499"/>
      <c r="DG4" s="499"/>
      <c r="DH4" s="499"/>
      <c r="DI4" s="499"/>
      <c r="DJ4" s="499"/>
      <c r="DK4" s="499"/>
      <c r="DL4" s="499"/>
      <c r="DM4" s="499"/>
      <c r="DN4" s="499"/>
      <c r="DO4" s="499"/>
      <c r="DP4" s="499"/>
      <c r="DQ4" s="499"/>
      <c r="DR4" s="499"/>
      <c r="DS4" s="499"/>
      <c r="DT4" s="499"/>
      <c r="DU4" s="499"/>
      <c r="DV4" s="499"/>
      <c r="DW4" s="499"/>
      <c r="DX4" s="499"/>
      <c r="DY4" s="499"/>
      <c r="DZ4" s="499"/>
      <c r="EA4" s="499"/>
      <c r="EB4" s="499"/>
      <c r="EC4" s="499"/>
      <c r="ED4" s="499"/>
      <c r="EE4" s="499"/>
      <c r="EF4" s="499"/>
      <c r="EG4" s="499"/>
      <c r="EH4" s="499"/>
      <c r="EI4" s="499"/>
      <c r="EJ4" s="499"/>
      <c r="EK4" s="499"/>
      <c r="EL4" s="499"/>
      <c r="EM4" s="499"/>
    </row>
    <row r="5" spans="1:143" s="9" customFormat="1" ht="17.25" customHeight="1" x14ac:dyDescent="0.15">
      <c r="A5" s="13"/>
      <c r="B5" s="54"/>
      <c r="C5" s="462" t="s">
        <v>418</v>
      </c>
      <c r="D5" s="463"/>
      <c r="E5" s="464"/>
      <c r="F5" s="465"/>
      <c r="G5" s="465"/>
      <c r="H5" s="464"/>
      <c r="I5" s="973"/>
      <c r="J5" s="974"/>
      <c r="K5" s="974"/>
      <c r="L5" s="974"/>
      <c r="M5" s="974"/>
      <c r="N5" s="974"/>
      <c r="O5" s="974"/>
      <c r="P5" s="974"/>
      <c r="Q5" s="974"/>
      <c r="R5" s="974"/>
      <c r="S5" s="974"/>
      <c r="T5" s="974"/>
      <c r="U5" s="974"/>
      <c r="V5" s="974"/>
      <c r="W5" s="974"/>
      <c r="X5" s="974"/>
      <c r="Y5" s="974"/>
      <c r="Z5" s="974"/>
      <c r="AA5" s="974"/>
      <c r="AB5" s="974"/>
      <c r="AC5" s="974"/>
      <c r="AD5" s="975"/>
      <c r="AE5" s="49"/>
      <c r="AF5" s="49"/>
      <c r="AG5" s="49"/>
      <c r="AH5" s="49"/>
      <c r="AI5" s="507"/>
      <c r="AJ5" s="507"/>
      <c r="AK5" s="505"/>
      <c r="AL5" s="505"/>
      <c r="AM5" s="29"/>
      <c r="AN5" s="29"/>
      <c r="AO5" s="495"/>
      <c r="AP5" s="567"/>
      <c r="AQ5" s="462" t="s">
        <v>418</v>
      </c>
      <c r="AR5" s="463"/>
      <c r="AS5" s="464"/>
      <c r="AT5" s="465"/>
      <c r="AU5" s="465"/>
      <c r="AV5" s="464"/>
      <c r="AW5" s="973" t="s">
        <v>471</v>
      </c>
      <c r="AX5" s="974"/>
      <c r="AY5" s="974"/>
      <c r="AZ5" s="974"/>
      <c r="BA5" s="974"/>
      <c r="BB5" s="974"/>
      <c r="BC5" s="974"/>
      <c r="BD5" s="974"/>
      <c r="BE5" s="974"/>
      <c r="BF5" s="974"/>
      <c r="BG5" s="974"/>
      <c r="BH5" s="974"/>
      <c r="BI5" s="974"/>
      <c r="BJ5" s="974"/>
      <c r="BK5" s="974"/>
      <c r="BL5" s="974"/>
      <c r="BM5" s="974"/>
      <c r="BN5" s="974"/>
      <c r="BO5" s="974"/>
      <c r="BP5" s="974"/>
      <c r="BQ5" s="974"/>
      <c r="BR5" s="975"/>
      <c r="BS5" s="569"/>
      <c r="BT5" s="569"/>
      <c r="BU5" s="569"/>
      <c r="BV5" s="569"/>
      <c r="BW5" s="499"/>
      <c r="BX5" s="499"/>
      <c r="BY5" s="499"/>
      <c r="BZ5" s="499"/>
      <c r="CA5" s="499"/>
      <c r="CB5" s="499"/>
      <c r="CC5" s="499"/>
      <c r="CD5" s="499"/>
      <c r="CE5" s="499"/>
      <c r="CF5" s="499"/>
      <c r="CG5" s="499"/>
      <c r="CH5" s="499"/>
      <c r="CI5" s="499"/>
      <c r="CJ5" s="499"/>
      <c r="CK5" s="499"/>
      <c r="CL5" s="499"/>
      <c r="CM5" s="499"/>
      <c r="CN5" s="499"/>
      <c r="CO5" s="499"/>
      <c r="CP5" s="499"/>
      <c r="CQ5" s="499"/>
      <c r="CR5" s="499"/>
      <c r="CS5" s="499"/>
      <c r="CT5" s="499"/>
      <c r="CU5" s="499"/>
      <c r="CV5" s="499"/>
      <c r="CW5" s="499"/>
      <c r="CX5" s="499"/>
      <c r="CY5" s="499"/>
      <c r="CZ5" s="499"/>
      <c r="DA5" s="499"/>
      <c r="DB5" s="499"/>
      <c r="DC5" s="499"/>
      <c r="DD5" s="499"/>
      <c r="DE5" s="499"/>
      <c r="DF5" s="499"/>
      <c r="DG5" s="499"/>
      <c r="DH5" s="499"/>
      <c r="DI5" s="499"/>
      <c r="DJ5" s="499"/>
      <c r="DK5" s="499"/>
      <c r="DL5" s="499"/>
      <c r="DM5" s="499"/>
      <c r="DN5" s="499"/>
      <c r="DO5" s="499"/>
      <c r="DP5" s="499"/>
      <c r="DQ5" s="499"/>
      <c r="DR5" s="499"/>
      <c r="DS5" s="499"/>
      <c r="DT5" s="499"/>
      <c r="DU5" s="499"/>
      <c r="DV5" s="499"/>
      <c r="DW5" s="499"/>
      <c r="DX5" s="499"/>
      <c r="DY5" s="499"/>
      <c r="DZ5" s="499"/>
      <c r="EA5" s="499"/>
      <c r="EB5" s="499"/>
      <c r="EC5" s="499"/>
      <c r="ED5" s="499"/>
      <c r="EE5" s="499"/>
      <c r="EF5" s="499"/>
      <c r="EG5" s="499"/>
      <c r="EH5" s="499"/>
      <c r="EI5" s="499"/>
      <c r="EJ5" s="499"/>
      <c r="EK5" s="499"/>
      <c r="EL5" s="499"/>
      <c r="EM5" s="499"/>
    </row>
    <row r="6" spans="1:143" s="9" customFormat="1" ht="17.25" customHeight="1" thickBot="1" x14ac:dyDescent="0.2">
      <c r="A6" s="13"/>
      <c r="B6" s="54"/>
      <c r="C6" s="466" t="s">
        <v>431</v>
      </c>
      <c r="D6" s="435"/>
      <c r="E6" s="436"/>
      <c r="F6" s="389"/>
      <c r="G6" s="389"/>
      <c r="H6" s="390"/>
      <c r="I6" s="1003" t="s">
        <v>432</v>
      </c>
      <c r="J6" s="1004"/>
      <c r="K6" s="1004"/>
      <c r="L6" s="1004"/>
      <c r="M6" s="1005"/>
      <c r="N6" s="1009"/>
      <c r="O6" s="1010"/>
      <c r="P6" s="1010"/>
      <c r="Q6" s="1011"/>
      <c r="R6" s="437" t="s">
        <v>504</v>
      </c>
      <c r="S6" s="438"/>
      <c r="T6" s="155" t="s">
        <v>433</v>
      </c>
      <c r="U6" s="64"/>
      <c r="V6" s="64"/>
      <c r="W6" s="64"/>
      <c r="X6" s="64"/>
      <c r="Y6" s="439"/>
      <c r="Z6" s="1006"/>
      <c r="AA6" s="1007"/>
      <c r="AB6" s="1008"/>
      <c r="AC6" s="437" t="s">
        <v>434</v>
      </c>
      <c r="AD6" s="467"/>
      <c r="AE6" s="49"/>
      <c r="AF6" s="49"/>
      <c r="AG6" s="49"/>
      <c r="AH6" s="49"/>
      <c r="AI6" s="507"/>
      <c r="AJ6" s="507"/>
      <c r="AK6" s="505"/>
      <c r="AL6" s="505"/>
      <c r="AM6" s="29"/>
      <c r="AN6" s="29"/>
      <c r="AO6" s="495"/>
      <c r="AP6" s="567"/>
      <c r="AQ6" s="466" t="s">
        <v>431</v>
      </c>
      <c r="AR6" s="435"/>
      <c r="AS6" s="436"/>
      <c r="AT6" s="389"/>
      <c r="AU6" s="389"/>
      <c r="AV6" s="390"/>
      <c r="AW6" s="1003" t="s">
        <v>432</v>
      </c>
      <c r="AX6" s="1004"/>
      <c r="AY6" s="1004"/>
      <c r="AZ6" s="1004"/>
      <c r="BA6" s="1005"/>
      <c r="BB6" s="1009">
        <v>3</v>
      </c>
      <c r="BC6" s="1010"/>
      <c r="BD6" s="1010"/>
      <c r="BE6" s="1011"/>
      <c r="BF6" s="437" t="s">
        <v>505</v>
      </c>
      <c r="BG6" s="438"/>
      <c r="BH6" s="155" t="s">
        <v>433</v>
      </c>
      <c r="BI6" s="64"/>
      <c r="BJ6" s="64"/>
      <c r="BK6" s="64"/>
      <c r="BL6" s="64"/>
      <c r="BM6" s="439"/>
      <c r="BN6" s="1006">
        <v>10</v>
      </c>
      <c r="BO6" s="1007"/>
      <c r="BP6" s="1008"/>
      <c r="BQ6" s="437" t="s">
        <v>434</v>
      </c>
      <c r="BR6" s="467"/>
      <c r="BS6" s="569"/>
      <c r="BT6" s="569"/>
      <c r="BU6" s="569"/>
      <c r="BV6" s="569"/>
      <c r="BW6" s="499"/>
      <c r="BX6" s="499"/>
      <c r="BY6" s="499"/>
      <c r="BZ6" s="499"/>
      <c r="CA6" s="499"/>
      <c r="CB6" s="499"/>
      <c r="CC6" s="499"/>
      <c r="CD6" s="499"/>
      <c r="CE6" s="499"/>
      <c r="CF6" s="499"/>
      <c r="CG6" s="499"/>
      <c r="CH6" s="499"/>
      <c r="CI6" s="499"/>
      <c r="CJ6" s="499"/>
      <c r="CK6" s="499"/>
      <c r="CL6" s="499"/>
      <c r="CM6" s="499"/>
      <c r="CN6" s="499"/>
      <c r="CO6" s="499"/>
      <c r="CP6" s="499"/>
      <c r="CQ6" s="499"/>
      <c r="CR6" s="499"/>
      <c r="CS6" s="499"/>
      <c r="CT6" s="499"/>
      <c r="CU6" s="499"/>
      <c r="CV6" s="499"/>
      <c r="CW6" s="499"/>
      <c r="CX6" s="499"/>
      <c r="CY6" s="499"/>
      <c r="CZ6" s="499"/>
      <c r="DA6" s="499"/>
      <c r="DB6" s="499"/>
      <c r="DC6" s="499"/>
      <c r="DD6" s="499"/>
      <c r="DE6" s="499"/>
      <c r="DF6" s="499"/>
      <c r="DG6" s="499"/>
      <c r="DH6" s="499"/>
      <c r="DI6" s="499"/>
      <c r="DJ6" s="499"/>
      <c r="DK6" s="499"/>
      <c r="DL6" s="499"/>
      <c r="DM6" s="499"/>
      <c r="DN6" s="499"/>
      <c r="DO6" s="499"/>
      <c r="DP6" s="499"/>
      <c r="DQ6" s="499"/>
      <c r="DR6" s="499"/>
      <c r="DS6" s="499"/>
      <c r="DT6" s="499"/>
      <c r="DU6" s="499"/>
      <c r="DV6" s="499"/>
      <c r="DW6" s="499"/>
      <c r="DX6" s="499"/>
      <c r="DY6" s="499"/>
      <c r="DZ6" s="499"/>
      <c r="EA6" s="499"/>
      <c r="EB6" s="499"/>
      <c r="EC6" s="499"/>
      <c r="ED6" s="499"/>
      <c r="EE6" s="499"/>
      <c r="EF6" s="499"/>
      <c r="EG6" s="499"/>
      <c r="EH6" s="499"/>
      <c r="EI6" s="499"/>
      <c r="EJ6" s="499"/>
      <c r="EK6" s="499"/>
      <c r="EL6" s="499"/>
      <c r="EM6" s="499"/>
    </row>
    <row r="7" spans="1:143" s="9" customFormat="1" ht="17.25" customHeight="1" thickTop="1" x14ac:dyDescent="0.15">
      <c r="A7" s="13"/>
      <c r="B7" s="54"/>
      <c r="C7" s="468"/>
      <c r="D7" s="433"/>
      <c r="E7" s="433"/>
      <c r="F7" s="433"/>
      <c r="G7" s="433"/>
      <c r="H7" s="434"/>
      <c r="I7" s="988" t="s">
        <v>411</v>
      </c>
      <c r="J7" s="988"/>
      <c r="K7" s="988"/>
      <c r="L7" s="988"/>
      <c r="M7" s="988"/>
      <c r="N7" s="988"/>
      <c r="O7" s="988"/>
      <c r="P7" s="988"/>
      <c r="Q7" s="988"/>
      <c r="R7" s="988"/>
      <c r="S7" s="988"/>
      <c r="T7" s="989" t="s">
        <v>303</v>
      </c>
      <c r="U7" s="989"/>
      <c r="V7" s="989"/>
      <c r="W7" s="989"/>
      <c r="X7" s="989"/>
      <c r="Y7" s="989"/>
      <c r="Z7" s="989"/>
      <c r="AA7" s="989"/>
      <c r="AB7" s="989"/>
      <c r="AC7" s="989"/>
      <c r="AD7" s="990"/>
      <c r="AE7" s="49"/>
      <c r="AF7" s="49"/>
      <c r="AG7" s="49"/>
      <c r="AH7" s="49"/>
      <c r="AI7" s="505"/>
      <c r="AJ7" s="505"/>
      <c r="AK7" s="505"/>
      <c r="AL7" s="505"/>
      <c r="AM7" s="29"/>
      <c r="AN7" s="29"/>
      <c r="AO7" s="495"/>
      <c r="AP7" s="567"/>
      <c r="AQ7" s="468"/>
      <c r="AR7" s="433"/>
      <c r="AS7" s="433"/>
      <c r="AT7" s="433"/>
      <c r="AU7" s="433"/>
      <c r="AV7" s="434"/>
      <c r="AW7" s="988" t="s">
        <v>411</v>
      </c>
      <c r="AX7" s="988"/>
      <c r="AY7" s="988"/>
      <c r="AZ7" s="988"/>
      <c r="BA7" s="988"/>
      <c r="BB7" s="988"/>
      <c r="BC7" s="988"/>
      <c r="BD7" s="988"/>
      <c r="BE7" s="988"/>
      <c r="BF7" s="988"/>
      <c r="BG7" s="988"/>
      <c r="BH7" s="989" t="s">
        <v>303</v>
      </c>
      <c r="BI7" s="989"/>
      <c r="BJ7" s="989"/>
      <c r="BK7" s="989"/>
      <c r="BL7" s="989"/>
      <c r="BM7" s="989"/>
      <c r="BN7" s="989"/>
      <c r="BO7" s="989"/>
      <c r="BP7" s="989"/>
      <c r="BQ7" s="989"/>
      <c r="BR7" s="990"/>
      <c r="BS7" s="569"/>
      <c r="BT7" s="569"/>
      <c r="BU7" s="569"/>
      <c r="BV7" s="569"/>
      <c r="BW7" s="499"/>
      <c r="BX7" s="499"/>
      <c r="BY7" s="499"/>
      <c r="BZ7" s="499"/>
      <c r="CA7" s="499"/>
      <c r="CB7" s="499"/>
      <c r="CC7" s="499"/>
      <c r="CD7" s="499"/>
      <c r="CE7" s="499"/>
      <c r="CF7" s="499"/>
      <c r="CG7" s="499"/>
      <c r="CH7" s="499"/>
      <c r="CI7" s="499"/>
      <c r="CJ7" s="499"/>
      <c r="CK7" s="499"/>
      <c r="CL7" s="499"/>
      <c r="CM7" s="499"/>
      <c r="CN7" s="499"/>
      <c r="CO7" s="499"/>
      <c r="CP7" s="499"/>
      <c r="CQ7" s="499"/>
      <c r="CR7" s="499"/>
      <c r="CS7" s="499"/>
      <c r="CT7" s="499"/>
      <c r="CU7" s="499"/>
      <c r="CV7" s="499"/>
      <c r="CW7" s="499"/>
      <c r="CX7" s="499"/>
      <c r="CY7" s="499"/>
      <c r="CZ7" s="499"/>
      <c r="DA7" s="499"/>
      <c r="DB7" s="499"/>
      <c r="DC7" s="499"/>
      <c r="DD7" s="499"/>
      <c r="DE7" s="499"/>
      <c r="DF7" s="499"/>
      <c r="DG7" s="499"/>
      <c r="DH7" s="499"/>
      <c r="DI7" s="499"/>
      <c r="DJ7" s="499"/>
      <c r="DK7" s="499"/>
      <c r="DL7" s="499"/>
      <c r="DM7" s="499"/>
      <c r="DN7" s="499"/>
      <c r="DO7" s="499"/>
      <c r="DP7" s="499"/>
      <c r="DQ7" s="499"/>
      <c r="DR7" s="499"/>
      <c r="DS7" s="499"/>
      <c r="DT7" s="499"/>
      <c r="DU7" s="499"/>
      <c r="DV7" s="499"/>
      <c r="DW7" s="499"/>
      <c r="DX7" s="499"/>
      <c r="DY7" s="499"/>
      <c r="DZ7" s="499"/>
      <c r="EA7" s="499"/>
      <c r="EB7" s="499"/>
      <c r="EC7" s="499"/>
      <c r="ED7" s="499"/>
      <c r="EE7" s="499"/>
      <c r="EF7" s="499"/>
      <c r="EG7" s="499"/>
      <c r="EH7" s="499"/>
      <c r="EI7" s="499"/>
      <c r="EJ7" s="499"/>
      <c r="EK7" s="499"/>
      <c r="EL7" s="499"/>
      <c r="EM7" s="499"/>
    </row>
    <row r="8" spans="1:143" s="9" customFormat="1" ht="17.25" customHeight="1" x14ac:dyDescent="0.15">
      <c r="A8" s="13"/>
      <c r="B8" s="54"/>
      <c r="C8" s="469" t="s">
        <v>304</v>
      </c>
      <c r="D8" s="337"/>
      <c r="E8" s="337"/>
      <c r="F8" s="337"/>
      <c r="G8" s="337"/>
      <c r="H8" s="336"/>
      <c r="I8" s="979"/>
      <c r="J8" s="980"/>
      <c r="K8" s="980"/>
      <c r="L8" s="980"/>
      <c r="M8" s="981"/>
      <c r="N8" s="330" t="s">
        <v>66</v>
      </c>
      <c r="O8" s="331"/>
      <c r="P8" s="331"/>
      <c r="Q8" s="331"/>
      <c r="R8" s="331"/>
      <c r="S8" s="332"/>
      <c r="T8" s="979"/>
      <c r="U8" s="980"/>
      <c r="V8" s="980"/>
      <c r="W8" s="980"/>
      <c r="X8" s="981"/>
      <c r="Y8" s="330" t="s">
        <v>66</v>
      </c>
      <c r="Z8" s="331"/>
      <c r="AA8" s="331"/>
      <c r="AB8" s="331"/>
      <c r="AC8" s="331"/>
      <c r="AD8" s="470"/>
      <c r="AE8" s="49"/>
      <c r="AF8" s="49"/>
      <c r="AG8" s="49"/>
      <c r="AH8" s="49"/>
      <c r="AI8" s="505"/>
      <c r="AJ8" s="505"/>
      <c r="AK8" s="505"/>
      <c r="AL8" s="505"/>
      <c r="AM8" s="29"/>
      <c r="AN8" s="29"/>
      <c r="AO8" s="495"/>
      <c r="AP8" s="567"/>
      <c r="AQ8" s="469" t="s">
        <v>304</v>
      </c>
      <c r="AR8" s="337"/>
      <c r="AS8" s="337"/>
      <c r="AT8" s="337"/>
      <c r="AU8" s="337"/>
      <c r="AV8" s="336"/>
      <c r="AW8" s="979">
        <v>250</v>
      </c>
      <c r="AX8" s="980"/>
      <c r="AY8" s="980"/>
      <c r="AZ8" s="980"/>
      <c r="BA8" s="981"/>
      <c r="BB8" s="330" t="s">
        <v>66</v>
      </c>
      <c r="BC8" s="331"/>
      <c r="BD8" s="331"/>
      <c r="BE8" s="331"/>
      <c r="BF8" s="331"/>
      <c r="BG8" s="332"/>
      <c r="BH8" s="979">
        <v>250</v>
      </c>
      <c r="BI8" s="980"/>
      <c r="BJ8" s="980"/>
      <c r="BK8" s="980"/>
      <c r="BL8" s="981"/>
      <c r="BM8" s="330" t="s">
        <v>66</v>
      </c>
      <c r="BN8" s="331"/>
      <c r="BO8" s="331"/>
      <c r="BP8" s="331"/>
      <c r="BQ8" s="331"/>
      <c r="BR8" s="470"/>
      <c r="BS8" s="569"/>
      <c r="BT8" s="569"/>
      <c r="BU8" s="569"/>
      <c r="BV8" s="569"/>
      <c r="BW8" s="499"/>
      <c r="BX8" s="499"/>
      <c r="BY8" s="499"/>
      <c r="BZ8" s="499"/>
      <c r="CA8" s="499"/>
      <c r="CB8" s="499"/>
      <c r="CC8" s="499"/>
      <c r="CD8" s="499"/>
      <c r="CE8" s="499"/>
      <c r="CF8" s="499"/>
      <c r="CG8" s="499"/>
      <c r="CH8" s="499"/>
      <c r="CI8" s="499"/>
      <c r="CJ8" s="499"/>
      <c r="CK8" s="499"/>
      <c r="CL8" s="499"/>
      <c r="CM8" s="499"/>
      <c r="CN8" s="499"/>
      <c r="CO8" s="499"/>
      <c r="CP8" s="499"/>
      <c r="CQ8" s="499"/>
      <c r="CR8" s="499"/>
      <c r="CS8" s="499"/>
      <c r="CT8" s="499"/>
      <c r="CU8" s="499"/>
      <c r="CV8" s="499"/>
      <c r="CW8" s="499"/>
      <c r="CX8" s="499"/>
      <c r="CY8" s="499"/>
      <c r="CZ8" s="499"/>
      <c r="DA8" s="499"/>
      <c r="DB8" s="499"/>
      <c r="DC8" s="499"/>
      <c r="DD8" s="499"/>
      <c r="DE8" s="499"/>
      <c r="DF8" s="499"/>
      <c r="DG8" s="499"/>
      <c r="DH8" s="499"/>
      <c r="DI8" s="499"/>
      <c r="DJ8" s="499"/>
      <c r="DK8" s="499"/>
      <c r="DL8" s="499"/>
      <c r="DM8" s="499"/>
      <c r="DN8" s="499"/>
      <c r="DO8" s="499"/>
      <c r="DP8" s="499"/>
      <c r="DQ8" s="499"/>
      <c r="DR8" s="499"/>
      <c r="DS8" s="499"/>
      <c r="DT8" s="499"/>
      <c r="DU8" s="499"/>
      <c r="DV8" s="499"/>
      <c r="DW8" s="499"/>
      <c r="DX8" s="499"/>
      <c r="DY8" s="499"/>
      <c r="DZ8" s="499"/>
      <c r="EA8" s="499"/>
      <c r="EB8" s="499"/>
      <c r="EC8" s="499"/>
      <c r="ED8" s="499"/>
      <c r="EE8" s="499"/>
      <c r="EF8" s="499"/>
      <c r="EG8" s="499"/>
      <c r="EH8" s="499"/>
      <c r="EI8" s="499"/>
      <c r="EJ8" s="499"/>
      <c r="EK8" s="499"/>
      <c r="EL8" s="499"/>
      <c r="EM8" s="499"/>
    </row>
    <row r="9" spans="1:143" s="9" customFormat="1" ht="17.25" customHeight="1" x14ac:dyDescent="0.15">
      <c r="A9" s="13"/>
      <c r="B9" s="54"/>
      <c r="C9" s="1067" t="s">
        <v>305</v>
      </c>
      <c r="D9" s="1068"/>
      <c r="E9" s="1068"/>
      <c r="F9" s="1068"/>
      <c r="G9" s="1068"/>
      <c r="H9" s="1069"/>
      <c r="I9" s="976"/>
      <c r="J9" s="977"/>
      <c r="K9" s="333" t="s">
        <v>306</v>
      </c>
      <c r="L9" s="976"/>
      <c r="M9" s="977"/>
      <c r="N9" s="335" t="s">
        <v>307</v>
      </c>
      <c r="O9" s="976"/>
      <c r="P9" s="977"/>
      <c r="Q9" s="333" t="s">
        <v>306</v>
      </c>
      <c r="R9" s="976"/>
      <c r="S9" s="977"/>
      <c r="T9" s="976"/>
      <c r="U9" s="977"/>
      <c r="V9" s="333" t="s">
        <v>306</v>
      </c>
      <c r="W9" s="976"/>
      <c r="X9" s="977"/>
      <c r="Y9" s="334" t="s">
        <v>307</v>
      </c>
      <c r="Z9" s="976"/>
      <c r="AA9" s="977"/>
      <c r="AB9" s="333" t="s">
        <v>306</v>
      </c>
      <c r="AC9" s="976"/>
      <c r="AD9" s="978"/>
      <c r="AE9" s="49"/>
      <c r="AF9" s="49"/>
      <c r="AG9" s="49"/>
      <c r="AH9" s="49"/>
      <c r="AI9" s="505"/>
      <c r="AJ9" s="505"/>
      <c r="AK9" s="505"/>
      <c r="AL9" s="505"/>
      <c r="AM9" s="29"/>
      <c r="AN9" s="29"/>
      <c r="AO9" s="495"/>
      <c r="AP9" s="567"/>
      <c r="AQ9" s="1067" t="s">
        <v>305</v>
      </c>
      <c r="AR9" s="1068"/>
      <c r="AS9" s="1068"/>
      <c r="AT9" s="1068"/>
      <c r="AU9" s="1068"/>
      <c r="AV9" s="1069"/>
      <c r="AW9" s="976" t="s">
        <v>472</v>
      </c>
      <c r="AX9" s="977"/>
      <c r="AY9" s="333" t="s">
        <v>306</v>
      </c>
      <c r="AZ9" s="976" t="s">
        <v>473</v>
      </c>
      <c r="BA9" s="977"/>
      <c r="BB9" s="335" t="s">
        <v>307</v>
      </c>
      <c r="BC9" s="976" t="s">
        <v>474</v>
      </c>
      <c r="BD9" s="977"/>
      <c r="BE9" s="333" t="s">
        <v>306</v>
      </c>
      <c r="BF9" s="976" t="s">
        <v>473</v>
      </c>
      <c r="BG9" s="977"/>
      <c r="BH9" s="976" t="s">
        <v>472</v>
      </c>
      <c r="BI9" s="977"/>
      <c r="BJ9" s="333" t="s">
        <v>306</v>
      </c>
      <c r="BK9" s="976" t="s">
        <v>473</v>
      </c>
      <c r="BL9" s="977"/>
      <c r="BM9" s="334" t="s">
        <v>307</v>
      </c>
      <c r="BN9" s="976" t="s">
        <v>474</v>
      </c>
      <c r="BO9" s="977"/>
      <c r="BP9" s="333" t="s">
        <v>306</v>
      </c>
      <c r="BQ9" s="976" t="s">
        <v>473</v>
      </c>
      <c r="BR9" s="978"/>
      <c r="BS9" s="569"/>
      <c r="BT9" s="569"/>
      <c r="BU9" s="569"/>
      <c r="BV9" s="569"/>
      <c r="BW9" s="499"/>
      <c r="BX9" s="499"/>
      <c r="BY9" s="499"/>
      <c r="BZ9" s="499"/>
      <c r="CA9" s="499"/>
      <c r="CB9" s="499"/>
      <c r="CC9" s="499"/>
      <c r="CD9" s="499"/>
      <c r="CE9" s="499"/>
      <c r="CF9" s="499"/>
      <c r="CG9" s="499"/>
      <c r="CH9" s="499"/>
      <c r="CI9" s="499"/>
      <c r="CJ9" s="499"/>
      <c r="CK9" s="499"/>
      <c r="CL9" s="499"/>
      <c r="CM9" s="499"/>
      <c r="CN9" s="499"/>
      <c r="CO9" s="499"/>
      <c r="CP9" s="499"/>
      <c r="CQ9" s="499"/>
      <c r="CR9" s="499"/>
      <c r="CS9" s="499"/>
      <c r="CT9" s="499"/>
      <c r="CU9" s="499"/>
      <c r="CV9" s="499"/>
      <c r="CW9" s="499"/>
      <c r="CX9" s="499"/>
      <c r="CY9" s="499"/>
      <c r="CZ9" s="499"/>
      <c r="DA9" s="499"/>
      <c r="DB9" s="499"/>
      <c r="DC9" s="499"/>
      <c r="DD9" s="499"/>
      <c r="DE9" s="499"/>
      <c r="DF9" s="499"/>
      <c r="DG9" s="499"/>
      <c r="DH9" s="499"/>
      <c r="DI9" s="499"/>
      <c r="DJ9" s="499"/>
      <c r="DK9" s="499"/>
      <c r="DL9" s="499"/>
      <c r="DM9" s="499"/>
      <c r="DN9" s="499"/>
      <c r="DO9" s="499"/>
      <c r="DP9" s="499"/>
      <c r="DQ9" s="499"/>
      <c r="DR9" s="499"/>
      <c r="DS9" s="499"/>
      <c r="DT9" s="499"/>
      <c r="DU9" s="499"/>
      <c r="DV9" s="499"/>
      <c r="DW9" s="499"/>
      <c r="DX9" s="499"/>
      <c r="DY9" s="499"/>
      <c r="DZ9" s="499"/>
      <c r="EA9" s="499"/>
      <c r="EB9" s="499"/>
      <c r="EC9" s="499"/>
      <c r="ED9" s="499"/>
      <c r="EE9" s="499"/>
      <c r="EF9" s="499"/>
      <c r="EG9" s="499"/>
      <c r="EH9" s="499"/>
      <c r="EI9" s="499"/>
      <c r="EJ9" s="499"/>
      <c r="EK9" s="499"/>
      <c r="EL9" s="499"/>
      <c r="EM9" s="499"/>
    </row>
    <row r="10" spans="1:143" s="9" customFormat="1" ht="17.25" customHeight="1" x14ac:dyDescent="0.15">
      <c r="A10" s="13"/>
      <c r="B10" s="54"/>
      <c r="C10" s="1070"/>
      <c r="D10" s="1071"/>
      <c r="E10" s="1071"/>
      <c r="F10" s="1071"/>
      <c r="G10" s="1071"/>
      <c r="H10" s="1072"/>
      <c r="I10" s="976"/>
      <c r="J10" s="977"/>
      <c r="K10" s="333" t="s">
        <v>306</v>
      </c>
      <c r="L10" s="976"/>
      <c r="M10" s="977"/>
      <c r="N10" s="335" t="s">
        <v>307</v>
      </c>
      <c r="O10" s="976"/>
      <c r="P10" s="977"/>
      <c r="Q10" s="333" t="s">
        <v>306</v>
      </c>
      <c r="R10" s="976"/>
      <c r="S10" s="977"/>
      <c r="T10" s="976"/>
      <c r="U10" s="977"/>
      <c r="V10" s="333" t="s">
        <v>306</v>
      </c>
      <c r="W10" s="976"/>
      <c r="X10" s="977"/>
      <c r="Y10" s="334" t="s">
        <v>307</v>
      </c>
      <c r="Z10" s="976"/>
      <c r="AA10" s="977"/>
      <c r="AB10" s="333" t="s">
        <v>306</v>
      </c>
      <c r="AC10" s="976"/>
      <c r="AD10" s="978"/>
      <c r="AE10" s="49"/>
      <c r="AF10" s="49"/>
      <c r="AG10" s="49"/>
      <c r="AH10" s="49"/>
      <c r="AI10" s="505"/>
      <c r="AJ10" s="505"/>
      <c r="AK10" s="505"/>
      <c r="AL10" s="505"/>
      <c r="AM10" s="29"/>
      <c r="AN10" s="29"/>
      <c r="AO10" s="495"/>
      <c r="AP10" s="567"/>
      <c r="AQ10" s="1070"/>
      <c r="AR10" s="1071"/>
      <c r="AS10" s="1071"/>
      <c r="AT10" s="1071"/>
      <c r="AU10" s="1071"/>
      <c r="AV10" s="1072"/>
      <c r="AW10" s="976" t="s">
        <v>475</v>
      </c>
      <c r="AX10" s="977"/>
      <c r="AY10" s="333" t="s">
        <v>306</v>
      </c>
      <c r="AZ10" s="976" t="s">
        <v>473</v>
      </c>
      <c r="BA10" s="977"/>
      <c r="BB10" s="335" t="s">
        <v>307</v>
      </c>
      <c r="BC10" s="976" t="s">
        <v>476</v>
      </c>
      <c r="BD10" s="977"/>
      <c r="BE10" s="333" t="s">
        <v>306</v>
      </c>
      <c r="BF10" s="976" t="s">
        <v>473</v>
      </c>
      <c r="BG10" s="977"/>
      <c r="BH10" s="976" t="s">
        <v>475</v>
      </c>
      <c r="BI10" s="977"/>
      <c r="BJ10" s="333" t="s">
        <v>306</v>
      </c>
      <c r="BK10" s="976" t="s">
        <v>473</v>
      </c>
      <c r="BL10" s="977"/>
      <c r="BM10" s="334" t="s">
        <v>307</v>
      </c>
      <c r="BN10" s="976" t="s">
        <v>476</v>
      </c>
      <c r="BO10" s="977"/>
      <c r="BP10" s="333" t="s">
        <v>306</v>
      </c>
      <c r="BQ10" s="976" t="s">
        <v>473</v>
      </c>
      <c r="BR10" s="978"/>
      <c r="BS10" s="569"/>
      <c r="BT10" s="569"/>
      <c r="BU10" s="569"/>
      <c r="BV10" s="569"/>
      <c r="BW10" s="499"/>
      <c r="BX10" s="499"/>
      <c r="BY10" s="499"/>
      <c r="BZ10" s="499"/>
      <c r="CA10" s="499"/>
      <c r="CB10" s="499"/>
      <c r="CC10" s="499"/>
      <c r="CD10" s="499"/>
      <c r="CE10" s="499"/>
      <c r="CF10" s="499"/>
      <c r="CG10" s="499"/>
      <c r="CH10" s="499"/>
      <c r="CI10" s="499"/>
      <c r="CJ10" s="499"/>
      <c r="CK10" s="499"/>
      <c r="CL10" s="499"/>
      <c r="CM10" s="499"/>
      <c r="CN10" s="499"/>
      <c r="CO10" s="499"/>
      <c r="CP10" s="499"/>
      <c r="CQ10" s="499"/>
      <c r="CR10" s="499"/>
      <c r="CS10" s="499"/>
      <c r="CT10" s="499"/>
      <c r="CU10" s="499"/>
      <c r="CV10" s="499"/>
      <c r="CW10" s="499"/>
      <c r="CX10" s="499"/>
      <c r="CY10" s="499"/>
      <c r="CZ10" s="499"/>
      <c r="DA10" s="499"/>
      <c r="DB10" s="499"/>
      <c r="DC10" s="499"/>
      <c r="DD10" s="499"/>
      <c r="DE10" s="499"/>
      <c r="DF10" s="499"/>
      <c r="DG10" s="499"/>
      <c r="DH10" s="499"/>
      <c r="DI10" s="499"/>
      <c r="DJ10" s="499"/>
      <c r="DK10" s="499"/>
      <c r="DL10" s="499"/>
      <c r="DM10" s="499"/>
      <c r="DN10" s="499"/>
      <c r="DO10" s="499"/>
      <c r="DP10" s="499"/>
      <c r="DQ10" s="499"/>
      <c r="DR10" s="499"/>
      <c r="DS10" s="499"/>
      <c r="DT10" s="499"/>
      <c r="DU10" s="499"/>
      <c r="DV10" s="499"/>
      <c r="DW10" s="499"/>
      <c r="DX10" s="499"/>
      <c r="DY10" s="499"/>
      <c r="DZ10" s="499"/>
      <c r="EA10" s="499"/>
      <c r="EB10" s="499"/>
      <c r="EC10" s="499"/>
      <c r="ED10" s="499"/>
      <c r="EE10" s="499"/>
      <c r="EF10" s="499"/>
      <c r="EG10" s="499"/>
      <c r="EH10" s="499"/>
      <c r="EI10" s="499"/>
      <c r="EJ10" s="499"/>
      <c r="EK10" s="499"/>
      <c r="EL10" s="499"/>
      <c r="EM10" s="499"/>
    </row>
    <row r="11" spans="1:143" s="9" customFormat="1" ht="17.25" customHeight="1" x14ac:dyDescent="0.15">
      <c r="A11" s="13"/>
      <c r="B11" s="54"/>
      <c r="C11" s="471" t="s">
        <v>308</v>
      </c>
      <c r="D11" s="472"/>
      <c r="E11" s="472"/>
      <c r="F11" s="472"/>
      <c r="G11" s="472"/>
      <c r="H11" s="473"/>
      <c r="I11" s="962"/>
      <c r="J11" s="963"/>
      <c r="K11" s="474" t="s">
        <v>306</v>
      </c>
      <c r="L11" s="962"/>
      <c r="M11" s="963"/>
      <c r="N11" s="475" t="s">
        <v>307</v>
      </c>
      <c r="O11" s="962"/>
      <c r="P11" s="963"/>
      <c r="Q11" s="474" t="s">
        <v>306</v>
      </c>
      <c r="R11" s="962"/>
      <c r="S11" s="963"/>
      <c r="T11" s="962"/>
      <c r="U11" s="963"/>
      <c r="V11" s="474" t="s">
        <v>306</v>
      </c>
      <c r="W11" s="962"/>
      <c r="X11" s="963"/>
      <c r="Y11" s="475" t="s">
        <v>307</v>
      </c>
      <c r="Z11" s="962"/>
      <c r="AA11" s="963"/>
      <c r="AB11" s="474" t="s">
        <v>306</v>
      </c>
      <c r="AC11" s="962"/>
      <c r="AD11" s="964"/>
      <c r="AE11" s="49"/>
      <c r="AF11" s="49"/>
      <c r="AG11" s="49"/>
      <c r="AH11" s="49"/>
      <c r="AI11" s="505"/>
      <c r="AJ11" s="505"/>
      <c r="AK11" s="505"/>
      <c r="AL11" s="505"/>
      <c r="AM11" s="29"/>
      <c r="AN11" s="29"/>
      <c r="AO11" s="495"/>
      <c r="AP11" s="567"/>
      <c r="AQ11" s="471" t="s">
        <v>308</v>
      </c>
      <c r="AR11" s="472"/>
      <c r="AS11" s="472"/>
      <c r="AT11" s="472"/>
      <c r="AU11" s="472"/>
      <c r="AV11" s="473"/>
      <c r="AW11" s="962" t="s">
        <v>474</v>
      </c>
      <c r="AX11" s="963"/>
      <c r="AY11" s="474" t="s">
        <v>306</v>
      </c>
      <c r="AZ11" s="962" t="s">
        <v>473</v>
      </c>
      <c r="BA11" s="963"/>
      <c r="BB11" s="475" t="s">
        <v>307</v>
      </c>
      <c r="BC11" s="962" t="s">
        <v>475</v>
      </c>
      <c r="BD11" s="963"/>
      <c r="BE11" s="474" t="s">
        <v>306</v>
      </c>
      <c r="BF11" s="962" t="s">
        <v>473</v>
      </c>
      <c r="BG11" s="963"/>
      <c r="BH11" s="962" t="s">
        <v>474</v>
      </c>
      <c r="BI11" s="963"/>
      <c r="BJ11" s="474" t="s">
        <v>306</v>
      </c>
      <c r="BK11" s="962" t="s">
        <v>473</v>
      </c>
      <c r="BL11" s="963"/>
      <c r="BM11" s="475" t="s">
        <v>307</v>
      </c>
      <c r="BN11" s="962" t="s">
        <v>475</v>
      </c>
      <c r="BO11" s="963"/>
      <c r="BP11" s="474" t="s">
        <v>306</v>
      </c>
      <c r="BQ11" s="962" t="s">
        <v>473</v>
      </c>
      <c r="BR11" s="964"/>
      <c r="BS11" s="569"/>
      <c r="BT11" s="569"/>
      <c r="BU11" s="569"/>
      <c r="BV11" s="569"/>
      <c r="BW11" s="499"/>
      <c r="BX11" s="499"/>
      <c r="BY11" s="499"/>
      <c r="BZ11" s="499"/>
      <c r="CA11" s="499"/>
      <c r="CB11" s="499"/>
      <c r="CC11" s="499"/>
      <c r="CD11" s="499"/>
      <c r="CE11" s="499"/>
      <c r="CF11" s="499"/>
      <c r="CG11" s="499"/>
      <c r="CH11" s="499"/>
      <c r="CI11" s="499"/>
      <c r="CJ11" s="499"/>
      <c r="CK11" s="499"/>
      <c r="CL11" s="499"/>
      <c r="CM11" s="499"/>
      <c r="CN11" s="499"/>
      <c r="CO11" s="499"/>
      <c r="CP11" s="499"/>
      <c r="CQ11" s="499"/>
      <c r="CR11" s="499"/>
      <c r="CS11" s="499"/>
      <c r="CT11" s="499"/>
      <c r="CU11" s="499"/>
      <c r="CV11" s="499"/>
      <c r="CW11" s="499"/>
      <c r="CX11" s="499"/>
      <c r="CY11" s="499"/>
      <c r="CZ11" s="499"/>
      <c r="DA11" s="499"/>
      <c r="DB11" s="499"/>
      <c r="DC11" s="499"/>
      <c r="DD11" s="499"/>
      <c r="DE11" s="499"/>
      <c r="DF11" s="499"/>
      <c r="DG11" s="499"/>
      <c r="DH11" s="499"/>
      <c r="DI11" s="499"/>
      <c r="DJ11" s="499"/>
      <c r="DK11" s="499"/>
      <c r="DL11" s="499"/>
      <c r="DM11" s="499"/>
      <c r="DN11" s="499"/>
      <c r="DO11" s="499"/>
      <c r="DP11" s="499"/>
      <c r="DQ11" s="499"/>
      <c r="DR11" s="499"/>
      <c r="DS11" s="499"/>
      <c r="DT11" s="499"/>
      <c r="DU11" s="499"/>
      <c r="DV11" s="499"/>
      <c r="DW11" s="499"/>
      <c r="DX11" s="499"/>
      <c r="DY11" s="499"/>
      <c r="DZ11" s="499"/>
      <c r="EA11" s="499"/>
      <c r="EB11" s="499"/>
      <c r="EC11" s="499"/>
      <c r="ED11" s="499"/>
      <c r="EE11" s="499"/>
      <c r="EF11" s="499"/>
      <c r="EG11" s="499"/>
      <c r="EH11" s="499"/>
      <c r="EI11" s="499"/>
      <c r="EJ11" s="499"/>
      <c r="EK11" s="499"/>
      <c r="EL11" s="499"/>
      <c r="EM11" s="499"/>
    </row>
    <row r="12" spans="1:143" s="9" customFormat="1" ht="2.1" customHeight="1" x14ac:dyDescent="0.15">
      <c r="A12" s="13"/>
      <c r="B12" s="54"/>
      <c r="C12" s="52"/>
      <c r="D12" s="8"/>
      <c r="E12" s="8"/>
      <c r="F12" s="8"/>
      <c r="G12" s="8"/>
      <c r="H12" s="8"/>
      <c r="I12" s="8"/>
      <c r="J12" s="8"/>
      <c r="K12" s="8"/>
      <c r="L12" s="8"/>
      <c r="M12" s="8"/>
      <c r="N12" s="8"/>
      <c r="O12" s="8"/>
      <c r="P12" s="49"/>
      <c r="Q12" s="8"/>
      <c r="R12" s="49"/>
      <c r="S12" s="49"/>
      <c r="T12" s="49"/>
      <c r="U12" s="49"/>
      <c r="V12" s="49"/>
      <c r="W12" s="49"/>
      <c r="X12" s="49"/>
      <c r="Y12" s="49"/>
      <c r="Z12" s="49"/>
      <c r="AA12" s="49"/>
      <c r="AB12" s="49"/>
      <c r="AC12" s="49"/>
      <c r="AD12" s="49"/>
      <c r="AE12" s="49"/>
      <c r="AF12" s="49"/>
      <c r="AG12" s="49"/>
      <c r="AH12" s="49"/>
      <c r="AI12" s="505"/>
      <c r="AJ12" s="505"/>
      <c r="AK12" s="505"/>
      <c r="AL12" s="505"/>
      <c r="AM12" s="29"/>
      <c r="AN12" s="29"/>
      <c r="AO12" s="495"/>
      <c r="AP12" s="567"/>
      <c r="AQ12" s="568"/>
      <c r="AR12" s="569"/>
      <c r="AS12" s="569"/>
      <c r="AT12" s="569"/>
      <c r="AU12" s="569"/>
      <c r="AV12" s="569"/>
      <c r="AW12" s="569"/>
      <c r="AX12" s="569"/>
      <c r="AY12" s="569"/>
      <c r="AZ12" s="569"/>
      <c r="BA12" s="569"/>
      <c r="BB12" s="569"/>
      <c r="BC12" s="569"/>
      <c r="BD12" s="569"/>
      <c r="BE12" s="569"/>
      <c r="BF12" s="569"/>
      <c r="BG12" s="569"/>
      <c r="BH12" s="569"/>
      <c r="BI12" s="569"/>
      <c r="BJ12" s="569"/>
      <c r="BK12" s="569"/>
      <c r="BL12" s="569"/>
      <c r="BM12" s="569"/>
      <c r="BN12" s="569"/>
      <c r="BO12" s="569"/>
      <c r="BP12" s="569"/>
      <c r="BQ12" s="569"/>
      <c r="BR12" s="569"/>
      <c r="BS12" s="569"/>
      <c r="BT12" s="569"/>
      <c r="BU12" s="569"/>
      <c r="BV12" s="569"/>
      <c r="BW12" s="499"/>
      <c r="BX12" s="499"/>
      <c r="BY12" s="499"/>
      <c r="BZ12" s="499"/>
      <c r="CA12" s="499"/>
      <c r="CB12" s="499"/>
      <c r="CC12" s="499"/>
      <c r="CD12" s="499"/>
      <c r="CE12" s="499"/>
      <c r="CF12" s="499"/>
      <c r="CG12" s="499"/>
      <c r="CH12" s="499"/>
      <c r="CI12" s="499"/>
      <c r="CJ12" s="499"/>
      <c r="CK12" s="499"/>
      <c r="CL12" s="499"/>
      <c r="CM12" s="499"/>
      <c r="CN12" s="499"/>
      <c r="CO12" s="499"/>
      <c r="CP12" s="499"/>
      <c r="CQ12" s="499"/>
      <c r="CR12" s="499"/>
      <c r="CS12" s="499"/>
      <c r="CT12" s="499"/>
      <c r="CU12" s="499"/>
      <c r="CV12" s="499"/>
      <c r="CW12" s="499"/>
      <c r="CX12" s="499"/>
      <c r="CY12" s="499"/>
      <c r="CZ12" s="499"/>
      <c r="DA12" s="499"/>
      <c r="DB12" s="499"/>
      <c r="DC12" s="499"/>
      <c r="DD12" s="499"/>
      <c r="DE12" s="499"/>
      <c r="DF12" s="499"/>
      <c r="DG12" s="499"/>
      <c r="DH12" s="499"/>
      <c r="DI12" s="499"/>
      <c r="DJ12" s="499"/>
      <c r="DK12" s="499"/>
      <c r="DL12" s="499"/>
      <c r="DM12" s="499"/>
      <c r="DN12" s="499"/>
      <c r="DO12" s="499"/>
      <c r="DP12" s="499"/>
      <c r="DQ12" s="499"/>
      <c r="DR12" s="499"/>
      <c r="DS12" s="499"/>
      <c r="DT12" s="499"/>
      <c r="DU12" s="499"/>
      <c r="DV12" s="499"/>
      <c r="DW12" s="499"/>
      <c r="DX12" s="499"/>
      <c r="DY12" s="499"/>
      <c r="DZ12" s="499"/>
      <c r="EA12" s="499"/>
      <c r="EB12" s="499"/>
      <c r="EC12" s="499"/>
      <c r="ED12" s="499"/>
      <c r="EE12" s="499"/>
      <c r="EF12" s="499"/>
      <c r="EG12" s="499"/>
      <c r="EH12" s="499"/>
      <c r="EI12" s="499"/>
      <c r="EJ12" s="499"/>
      <c r="EK12" s="499"/>
      <c r="EL12" s="499"/>
      <c r="EM12" s="499"/>
    </row>
    <row r="13" spans="1:143" s="5" customFormat="1" ht="6" customHeight="1" x14ac:dyDescent="0.15">
      <c r="A13" s="184"/>
      <c r="B13" s="181"/>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508"/>
      <c r="AJ13" s="508"/>
      <c r="AK13" s="509"/>
      <c r="AL13" s="510"/>
      <c r="AM13" s="485"/>
      <c r="AN13" s="485"/>
      <c r="AO13" s="573"/>
      <c r="AP13" s="343"/>
      <c r="AQ13" s="343"/>
      <c r="AR13" s="343"/>
      <c r="AS13" s="343"/>
      <c r="AT13" s="343"/>
      <c r="AU13" s="343"/>
      <c r="AV13" s="343"/>
      <c r="AW13" s="343"/>
      <c r="AX13" s="343"/>
      <c r="AY13" s="343"/>
      <c r="AZ13" s="343"/>
      <c r="BA13" s="343"/>
      <c r="BB13" s="343"/>
      <c r="BC13" s="343"/>
      <c r="BD13" s="343"/>
      <c r="BE13" s="343"/>
      <c r="BF13" s="343"/>
      <c r="BG13" s="343"/>
      <c r="BH13" s="343"/>
      <c r="BI13" s="343"/>
      <c r="BJ13" s="343"/>
      <c r="BK13" s="343"/>
      <c r="BL13" s="343"/>
      <c r="BM13" s="343"/>
      <c r="BN13" s="343"/>
      <c r="BO13" s="343"/>
      <c r="BP13" s="343"/>
      <c r="BQ13" s="343"/>
      <c r="BR13" s="343"/>
      <c r="BS13" s="343"/>
      <c r="BT13" s="343"/>
      <c r="BU13" s="343"/>
      <c r="BV13" s="343"/>
      <c r="BW13" s="500"/>
      <c r="BX13" s="500"/>
      <c r="BY13" s="500"/>
      <c r="BZ13" s="500"/>
      <c r="CA13" s="500"/>
      <c r="CB13" s="500"/>
      <c r="CC13" s="500"/>
      <c r="CD13" s="500"/>
      <c r="CE13" s="500"/>
      <c r="CF13" s="500"/>
      <c r="CG13" s="500"/>
      <c r="CH13" s="500"/>
      <c r="CI13" s="500"/>
      <c r="CJ13" s="500"/>
      <c r="CK13" s="500"/>
      <c r="CL13" s="500"/>
      <c r="CM13" s="500"/>
      <c r="CN13" s="500"/>
      <c r="CO13" s="500"/>
      <c r="CP13" s="500"/>
      <c r="CQ13" s="500"/>
      <c r="CR13" s="500"/>
      <c r="CS13" s="500"/>
      <c r="CT13" s="500"/>
      <c r="CU13" s="500"/>
      <c r="CV13" s="500"/>
      <c r="CW13" s="500"/>
      <c r="CX13" s="500"/>
      <c r="CY13" s="500"/>
      <c r="CZ13" s="500"/>
      <c r="DA13" s="500"/>
      <c r="DB13" s="500"/>
      <c r="DC13" s="500"/>
      <c r="DD13" s="500"/>
      <c r="DE13" s="500"/>
      <c r="DF13" s="500"/>
      <c r="DG13" s="500"/>
      <c r="DH13" s="500"/>
      <c r="DI13" s="500"/>
      <c r="DJ13" s="500"/>
      <c r="DK13" s="500"/>
      <c r="DL13" s="500"/>
      <c r="DM13" s="500"/>
      <c r="DN13" s="500"/>
      <c r="DO13" s="500"/>
      <c r="DP13" s="500"/>
      <c r="DQ13" s="500"/>
      <c r="DR13" s="500"/>
      <c r="DS13" s="500"/>
      <c r="DT13" s="500"/>
      <c r="DU13" s="500"/>
      <c r="DV13" s="500"/>
      <c r="DW13" s="500"/>
      <c r="DX13" s="500"/>
      <c r="DY13" s="500"/>
      <c r="DZ13" s="500"/>
      <c r="EA13" s="500"/>
      <c r="EB13" s="500"/>
      <c r="EC13" s="500"/>
      <c r="ED13" s="500"/>
      <c r="EE13" s="500"/>
      <c r="EF13" s="500"/>
      <c r="EG13" s="500"/>
      <c r="EH13" s="500"/>
      <c r="EI13" s="500"/>
      <c r="EJ13" s="500"/>
      <c r="EK13" s="500"/>
      <c r="EL13" s="500"/>
      <c r="EM13" s="500"/>
    </row>
    <row r="14" spans="1:143" s="5" customFormat="1" ht="22.5" customHeight="1" x14ac:dyDescent="0.15">
      <c r="A14" s="184" t="s">
        <v>426</v>
      </c>
      <c r="B14" s="107" t="s">
        <v>452</v>
      </c>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508"/>
      <c r="AJ14" s="508"/>
      <c r="AK14" s="509"/>
      <c r="AL14" s="511"/>
      <c r="AM14" s="486"/>
      <c r="AN14" s="487"/>
      <c r="AO14" s="573" t="s">
        <v>426</v>
      </c>
      <c r="AP14" s="570" t="s">
        <v>452</v>
      </c>
      <c r="AQ14" s="343"/>
      <c r="AR14" s="343"/>
      <c r="AS14" s="343"/>
      <c r="AT14" s="343"/>
      <c r="AU14" s="343"/>
      <c r="AV14" s="343"/>
      <c r="AW14" s="343"/>
      <c r="AX14" s="343"/>
      <c r="AY14" s="343"/>
      <c r="AZ14" s="343"/>
      <c r="BA14" s="343"/>
      <c r="BB14" s="343"/>
      <c r="BC14" s="343"/>
      <c r="BD14" s="343"/>
      <c r="BE14" s="343"/>
      <c r="BF14" s="343"/>
      <c r="BG14" s="343"/>
      <c r="BH14" s="343"/>
      <c r="BI14" s="343"/>
      <c r="BJ14" s="343"/>
      <c r="BK14" s="343"/>
      <c r="BL14" s="343"/>
      <c r="BM14" s="343"/>
      <c r="BN14" s="343"/>
      <c r="BO14" s="343"/>
      <c r="BP14" s="343"/>
      <c r="BQ14" s="343"/>
      <c r="BR14" s="343"/>
      <c r="BS14" s="343"/>
      <c r="BT14" s="343"/>
      <c r="BU14" s="343"/>
      <c r="BV14" s="343"/>
      <c r="BW14" s="500"/>
      <c r="BX14" s="500"/>
      <c r="BY14" s="500"/>
      <c r="BZ14" s="500"/>
      <c r="CA14" s="500"/>
      <c r="CB14" s="500"/>
      <c r="CC14" s="500"/>
      <c r="CD14" s="500"/>
      <c r="CE14" s="500"/>
      <c r="CF14" s="500"/>
      <c r="CG14" s="500"/>
      <c r="CH14" s="500"/>
      <c r="CI14" s="500"/>
      <c r="CJ14" s="500"/>
      <c r="CK14" s="500"/>
      <c r="CL14" s="500"/>
      <c r="CM14" s="500"/>
      <c r="CN14" s="500"/>
      <c r="CO14" s="500"/>
      <c r="CP14" s="500"/>
      <c r="CQ14" s="500"/>
      <c r="CR14" s="500"/>
      <c r="CS14" s="500"/>
      <c r="CT14" s="500"/>
      <c r="CU14" s="500"/>
      <c r="CV14" s="500"/>
      <c r="CW14" s="500"/>
      <c r="CX14" s="500"/>
      <c r="CY14" s="500"/>
      <c r="CZ14" s="500"/>
      <c r="DA14" s="500"/>
      <c r="DB14" s="500"/>
      <c r="DC14" s="500"/>
      <c r="DD14" s="500"/>
      <c r="DE14" s="500"/>
      <c r="DF14" s="500"/>
      <c r="DG14" s="500"/>
      <c r="DH14" s="500"/>
      <c r="DI14" s="500"/>
      <c r="DJ14" s="500"/>
      <c r="DK14" s="500"/>
      <c r="DL14" s="500"/>
      <c r="DM14" s="500"/>
      <c r="DN14" s="500"/>
      <c r="DO14" s="500"/>
      <c r="DP14" s="500"/>
      <c r="DQ14" s="500"/>
      <c r="DR14" s="500"/>
      <c r="DS14" s="500"/>
      <c r="DT14" s="500"/>
      <c r="DU14" s="500"/>
      <c r="DV14" s="500"/>
      <c r="DW14" s="500"/>
      <c r="DX14" s="500"/>
      <c r="DY14" s="500"/>
      <c r="DZ14" s="500"/>
      <c r="EA14" s="500"/>
      <c r="EB14" s="500"/>
      <c r="EC14" s="500"/>
      <c r="ED14" s="500"/>
      <c r="EE14" s="500"/>
      <c r="EF14" s="500"/>
      <c r="EG14" s="500"/>
      <c r="EH14" s="500"/>
      <c r="EI14" s="500"/>
      <c r="EJ14" s="500"/>
      <c r="EK14" s="500"/>
      <c r="EL14" s="500"/>
      <c r="EM14" s="500"/>
    </row>
    <row r="15" spans="1:143" s="9" customFormat="1" ht="17.25" customHeight="1" x14ac:dyDescent="0.15">
      <c r="A15" s="13"/>
      <c r="B15" s="54"/>
      <c r="C15" s="408" t="s">
        <v>309</v>
      </c>
      <c r="D15" s="409"/>
      <c r="E15" s="410"/>
      <c r="F15" s="410"/>
      <c r="G15" s="410"/>
      <c r="H15" s="411"/>
      <c r="I15" s="965" t="s">
        <v>450</v>
      </c>
      <c r="J15" s="968"/>
      <c r="K15" s="969"/>
      <c r="L15" s="969"/>
      <c r="M15" s="969"/>
      <c r="N15" s="969"/>
      <c r="O15" s="969"/>
      <c r="P15" s="969"/>
      <c r="Q15" s="969"/>
      <c r="R15" s="969"/>
      <c r="S15" s="969"/>
      <c r="T15" s="970"/>
      <c r="U15" s="965" t="s">
        <v>451</v>
      </c>
      <c r="V15" s="968"/>
      <c r="W15" s="969"/>
      <c r="X15" s="969"/>
      <c r="Y15" s="969"/>
      <c r="Z15" s="969"/>
      <c r="AA15" s="969"/>
      <c r="AB15" s="969"/>
      <c r="AC15" s="969"/>
      <c r="AD15" s="969"/>
      <c r="AE15" s="969"/>
      <c r="AF15" s="1012"/>
      <c r="AG15" s="49"/>
      <c r="AH15" s="49"/>
      <c r="AI15" s="507"/>
      <c r="AJ15" s="505"/>
      <c r="AK15" s="505"/>
      <c r="AL15" s="505"/>
      <c r="AM15" s="29"/>
      <c r="AN15" s="29"/>
      <c r="AO15" s="495"/>
      <c r="AP15" s="567"/>
      <c r="AQ15" s="408" t="s">
        <v>309</v>
      </c>
      <c r="AR15" s="409"/>
      <c r="AS15" s="410"/>
      <c r="AT15" s="410"/>
      <c r="AU15" s="410"/>
      <c r="AV15" s="411"/>
      <c r="AW15" s="965" t="s">
        <v>450</v>
      </c>
      <c r="AX15" s="968"/>
      <c r="AY15" s="969"/>
      <c r="AZ15" s="969"/>
      <c r="BA15" s="969"/>
      <c r="BB15" s="969"/>
      <c r="BC15" s="969"/>
      <c r="BD15" s="969"/>
      <c r="BE15" s="969"/>
      <c r="BF15" s="969"/>
      <c r="BG15" s="969"/>
      <c r="BH15" s="970"/>
      <c r="BI15" s="965" t="s">
        <v>451</v>
      </c>
      <c r="BJ15" s="968"/>
      <c r="BK15" s="969"/>
      <c r="BL15" s="969"/>
      <c r="BM15" s="969"/>
      <c r="BN15" s="969"/>
      <c r="BO15" s="969"/>
      <c r="BP15" s="969"/>
      <c r="BQ15" s="969"/>
      <c r="BR15" s="969"/>
      <c r="BS15" s="969"/>
      <c r="BT15" s="1012"/>
      <c r="BU15" s="569"/>
      <c r="BV15" s="569"/>
      <c r="BW15" s="499"/>
      <c r="BX15" s="499"/>
      <c r="BY15" s="499"/>
      <c r="BZ15" s="499"/>
      <c r="CA15" s="499"/>
      <c r="CB15" s="499"/>
      <c r="CC15" s="499"/>
      <c r="CD15" s="499"/>
      <c r="CE15" s="499"/>
      <c r="CF15" s="499"/>
      <c r="CG15" s="499"/>
      <c r="CH15" s="499"/>
      <c r="CI15" s="499"/>
      <c r="CJ15" s="499"/>
      <c r="CK15" s="499"/>
      <c r="CL15" s="499"/>
      <c r="CM15" s="499"/>
      <c r="CN15" s="499"/>
      <c r="CO15" s="499"/>
      <c r="CP15" s="499"/>
      <c r="CQ15" s="499"/>
      <c r="CR15" s="499"/>
      <c r="CS15" s="499"/>
      <c r="CT15" s="499"/>
      <c r="CU15" s="499"/>
      <c r="CV15" s="499"/>
      <c r="CW15" s="499"/>
      <c r="CX15" s="499"/>
      <c r="CY15" s="499"/>
      <c r="CZ15" s="499"/>
      <c r="DA15" s="499"/>
      <c r="DB15" s="499"/>
      <c r="DC15" s="499"/>
      <c r="DD15" s="499"/>
      <c r="DE15" s="499"/>
      <c r="DF15" s="499"/>
      <c r="DG15" s="499"/>
      <c r="DH15" s="499"/>
      <c r="DI15" s="499"/>
      <c r="DJ15" s="499"/>
      <c r="DK15" s="499"/>
      <c r="DL15" s="499"/>
      <c r="DM15" s="499"/>
      <c r="DN15" s="499"/>
      <c r="DO15" s="499"/>
      <c r="DP15" s="499"/>
      <c r="DQ15" s="499"/>
      <c r="DR15" s="499"/>
      <c r="DS15" s="499"/>
      <c r="DT15" s="499"/>
      <c r="DU15" s="499"/>
      <c r="DV15" s="499"/>
      <c r="DW15" s="499"/>
      <c r="DX15" s="499"/>
      <c r="DY15" s="499"/>
      <c r="DZ15" s="499"/>
      <c r="EA15" s="499"/>
      <c r="EB15" s="499"/>
      <c r="EC15" s="499"/>
      <c r="ED15" s="499"/>
      <c r="EE15" s="499"/>
      <c r="EF15" s="499"/>
      <c r="EG15" s="499"/>
      <c r="EH15" s="499"/>
      <c r="EI15" s="499"/>
      <c r="EJ15" s="499"/>
      <c r="EK15" s="499"/>
      <c r="EL15" s="499"/>
      <c r="EM15" s="499"/>
    </row>
    <row r="16" spans="1:143" s="9" customFormat="1" ht="17.25" customHeight="1" x14ac:dyDescent="0.15">
      <c r="A16" s="13"/>
      <c r="B16" s="54"/>
      <c r="C16" s="991" t="s">
        <v>92</v>
      </c>
      <c r="D16" s="992"/>
      <c r="E16" s="992"/>
      <c r="F16" s="992"/>
      <c r="G16" s="992"/>
      <c r="H16" s="993"/>
      <c r="I16" s="966"/>
      <c r="J16" s="994"/>
      <c r="K16" s="995"/>
      <c r="L16" s="114" t="s">
        <v>101</v>
      </c>
      <c r="M16" s="121"/>
      <c r="N16" s="114" t="s">
        <v>95</v>
      </c>
      <c r="O16" s="329" t="s">
        <v>91</v>
      </c>
      <c r="P16" s="996"/>
      <c r="Q16" s="995"/>
      <c r="R16" s="114" t="s">
        <v>101</v>
      </c>
      <c r="S16" s="121"/>
      <c r="T16" s="443" t="s">
        <v>95</v>
      </c>
      <c r="U16" s="966"/>
      <c r="V16" s="994"/>
      <c r="W16" s="995"/>
      <c r="X16" s="114" t="s">
        <v>101</v>
      </c>
      <c r="Y16" s="121"/>
      <c r="Z16" s="114" t="s">
        <v>95</v>
      </c>
      <c r="AA16" s="329" t="s">
        <v>91</v>
      </c>
      <c r="AB16" s="996"/>
      <c r="AC16" s="995"/>
      <c r="AD16" s="114" t="s">
        <v>101</v>
      </c>
      <c r="AE16" s="121"/>
      <c r="AF16" s="115" t="s">
        <v>95</v>
      </c>
      <c r="AG16" s="49"/>
      <c r="AH16" s="49"/>
      <c r="AI16" s="507"/>
      <c r="AJ16" s="505"/>
      <c r="AK16" s="507"/>
      <c r="AL16" s="507"/>
      <c r="AM16" s="29"/>
      <c r="AN16" s="29"/>
      <c r="AO16" s="495"/>
      <c r="AP16" s="567"/>
      <c r="AQ16" s="991" t="s">
        <v>92</v>
      </c>
      <c r="AR16" s="992"/>
      <c r="AS16" s="992"/>
      <c r="AT16" s="992"/>
      <c r="AU16" s="992"/>
      <c r="AV16" s="993"/>
      <c r="AW16" s="966"/>
      <c r="AX16" s="994">
        <v>6</v>
      </c>
      <c r="AY16" s="995"/>
      <c r="AZ16" s="114" t="s">
        <v>101</v>
      </c>
      <c r="BA16" s="121" t="s">
        <v>477</v>
      </c>
      <c r="BB16" s="114" t="s">
        <v>95</v>
      </c>
      <c r="BC16" s="329" t="s">
        <v>91</v>
      </c>
      <c r="BD16" s="996">
        <v>9</v>
      </c>
      <c r="BE16" s="995"/>
      <c r="BF16" s="114" t="s">
        <v>101</v>
      </c>
      <c r="BG16" s="121" t="s">
        <v>478</v>
      </c>
      <c r="BH16" s="443" t="s">
        <v>95</v>
      </c>
      <c r="BI16" s="966"/>
      <c r="BJ16" s="994">
        <v>11</v>
      </c>
      <c r="BK16" s="995"/>
      <c r="BL16" s="114" t="s">
        <v>101</v>
      </c>
      <c r="BM16" s="121" t="s">
        <v>478</v>
      </c>
      <c r="BN16" s="114" t="s">
        <v>95</v>
      </c>
      <c r="BO16" s="329" t="s">
        <v>91</v>
      </c>
      <c r="BP16" s="996">
        <v>3</v>
      </c>
      <c r="BQ16" s="995"/>
      <c r="BR16" s="114" t="s">
        <v>101</v>
      </c>
      <c r="BS16" s="121" t="s">
        <v>479</v>
      </c>
      <c r="BT16" s="115" t="s">
        <v>95</v>
      </c>
      <c r="BU16" s="569"/>
      <c r="BV16" s="569"/>
      <c r="BW16" s="499"/>
      <c r="BX16" s="499"/>
      <c r="BY16" s="499"/>
      <c r="BZ16" s="499"/>
      <c r="CA16" s="499"/>
      <c r="CB16" s="499"/>
      <c r="CC16" s="499"/>
      <c r="CD16" s="499"/>
      <c r="CE16" s="499"/>
      <c r="CF16" s="499"/>
      <c r="CG16" s="499"/>
      <c r="CH16" s="499"/>
      <c r="CI16" s="499"/>
      <c r="CJ16" s="499"/>
      <c r="CK16" s="499"/>
      <c r="CL16" s="499"/>
      <c r="CM16" s="499"/>
      <c r="CN16" s="499"/>
      <c r="CO16" s="499"/>
      <c r="CP16" s="499"/>
      <c r="CQ16" s="499"/>
      <c r="CR16" s="499"/>
      <c r="CS16" s="499"/>
      <c r="CT16" s="499"/>
      <c r="CU16" s="499"/>
      <c r="CV16" s="499"/>
      <c r="CW16" s="499"/>
      <c r="CX16" s="499"/>
      <c r="CY16" s="499"/>
      <c r="CZ16" s="499"/>
      <c r="DA16" s="499"/>
      <c r="DB16" s="499"/>
      <c r="DC16" s="499"/>
      <c r="DD16" s="499"/>
      <c r="DE16" s="499"/>
      <c r="DF16" s="499"/>
      <c r="DG16" s="499"/>
      <c r="DH16" s="499"/>
      <c r="DI16" s="499"/>
      <c r="DJ16" s="499"/>
      <c r="DK16" s="499"/>
      <c r="DL16" s="499"/>
      <c r="DM16" s="499"/>
      <c r="DN16" s="499"/>
      <c r="DO16" s="499"/>
      <c r="DP16" s="499"/>
      <c r="DQ16" s="499"/>
      <c r="DR16" s="499"/>
      <c r="DS16" s="499"/>
      <c r="DT16" s="499"/>
      <c r="DU16" s="499"/>
      <c r="DV16" s="499"/>
      <c r="DW16" s="499"/>
      <c r="DX16" s="499"/>
      <c r="DY16" s="499"/>
      <c r="DZ16" s="499"/>
      <c r="EA16" s="499"/>
      <c r="EB16" s="499"/>
      <c r="EC16" s="499"/>
      <c r="ED16" s="499"/>
      <c r="EE16" s="499"/>
      <c r="EF16" s="499"/>
      <c r="EG16" s="499"/>
      <c r="EH16" s="499"/>
      <c r="EI16" s="499"/>
      <c r="EJ16" s="499"/>
      <c r="EK16" s="499"/>
      <c r="EL16" s="499"/>
      <c r="EM16" s="499"/>
    </row>
    <row r="17" spans="1:143" s="9" customFormat="1" ht="17.25" customHeight="1" x14ac:dyDescent="0.15">
      <c r="A17" s="13"/>
      <c r="B17" s="54"/>
      <c r="C17" s="991" t="s">
        <v>93</v>
      </c>
      <c r="D17" s="992"/>
      <c r="E17" s="992"/>
      <c r="F17" s="992"/>
      <c r="G17" s="992"/>
      <c r="H17" s="993"/>
      <c r="I17" s="966"/>
      <c r="J17" s="994"/>
      <c r="K17" s="995"/>
      <c r="L17" s="329" t="s">
        <v>90</v>
      </c>
      <c r="M17" s="971"/>
      <c r="N17" s="972"/>
      <c r="O17" s="329" t="s">
        <v>91</v>
      </c>
      <c r="P17" s="996"/>
      <c r="Q17" s="995"/>
      <c r="R17" s="329" t="s">
        <v>90</v>
      </c>
      <c r="S17" s="971"/>
      <c r="T17" s="1039"/>
      <c r="U17" s="966"/>
      <c r="V17" s="994"/>
      <c r="W17" s="995"/>
      <c r="X17" s="329" t="s">
        <v>90</v>
      </c>
      <c r="Y17" s="971"/>
      <c r="Z17" s="972"/>
      <c r="AA17" s="329" t="s">
        <v>91</v>
      </c>
      <c r="AB17" s="996"/>
      <c r="AC17" s="995"/>
      <c r="AD17" s="329" t="s">
        <v>90</v>
      </c>
      <c r="AE17" s="971"/>
      <c r="AF17" s="1023"/>
      <c r="AG17" s="49"/>
      <c r="AH17" s="49"/>
      <c r="AI17" s="507"/>
      <c r="AJ17" s="505"/>
      <c r="AK17" s="507"/>
      <c r="AL17" s="507"/>
      <c r="AM17" s="29"/>
      <c r="AN17" s="29"/>
      <c r="AO17" s="495"/>
      <c r="AP17" s="567"/>
      <c r="AQ17" s="991" t="s">
        <v>93</v>
      </c>
      <c r="AR17" s="992"/>
      <c r="AS17" s="992"/>
      <c r="AT17" s="992"/>
      <c r="AU17" s="992"/>
      <c r="AV17" s="993"/>
      <c r="AW17" s="966"/>
      <c r="AX17" s="994">
        <v>9</v>
      </c>
      <c r="AY17" s="995"/>
      <c r="AZ17" s="329" t="s">
        <v>90</v>
      </c>
      <c r="BA17" s="971" t="s">
        <v>473</v>
      </c>
      <c r="BB17" s="972"/>
      <c r="BC17" s="329" t="s">
        <v>91</v>
      </c>
      <c r="BD17" s="996">
        <v>18</v>
      </c>
      <c r="BE17" s="995"/>
      <c r="BF17" s="329" t="s">
        <v>90</v>
      </c>
      <c r="BG17" s="971" t="s">
        <v>473</v>
      </c>
      <c r="BH17" s="1039"/>
      <c r="BI17" s="966"/>
      <c r="BJ17" s="994">
        <v>9</v>
      </c>
      <c r="BK17" s="995"/>
      <c r="BL17" s="329" t="s">
        <v>90</v>
      </c>
      <c r="BM17" s="971" t="s">
        <v>473</v>
      </c>
      <c r="BN17" s="972"/>
      <c r="BO17" s="329" t="s">
        <v>91</v>
      </c>
      <c r="BP17" s="996">
        <v>18</v>
      </c>
      <c r="BQ17" s="995"/>
      <c r="BR17" s="329" t="s">
        <v>90</v>
      </c>
      <c r="BS17" s="971" t="s">
        <v>473</v>
      </c>
      <c r="BT17" s="1023"/>
      <c r="BU17" s="569"/>
      <c r="BV17" s="569"/>
      <c r="BW17" s="499"/>
      <c r="BX17" s="499"/>
      <c r="BY17" s="499"/>
      <c r="BZ17" s="499"/>
      <c r="CA17" s="499"/>
      <c r="CB17" s="499"/>
      <c r="CC17" s="499"/>
      <c r="CD17" s="499"/>
      <c r="CE17" s="499"/>
      <c r="CF17" s="499"/>
      <c r="CG17" s="499"/>
      <c r="CH17" s="499"/>
      <c r="CI17" s="499"/>
      <c r="CJ17" s="499"/>
      <c r="CK17" s="499"/>
      <c r="CL17" s="499"/>
      <c r="CM17" s="499"/>
      <c r="CN17" s="499"/>
      <c r="CO17" s="499"/>
      <c r="CP17" s="499"/>
      <c r="CQ17" s="499"/>
      <c r="CR17" s="499"/>
      <c r="CS17" s="499"/>
      <c r="CT17" s="499"/>
      <c r="CU17" s="499"/>
      <c r="CV17" s="499"/>
      <c r="CW17" s="499"/>
      <c r="CX17" s="499"/>
      <c r="CY17" s="499"/>
      <c r="CZ17" s="499"/>
      <c r="DA17" s="499"/>
      <c r="DB17" s="499"/>
      <c r="DC17" s="499"/>
      <c r="DD17" s="499"/>
      <c r="DE17" s="499"/>
      <c r="DF17" s="499"/>
      <c r="DG17" s="499"/>
      <c r="DH17" s="499"/>
      <c r="DI17" s="499"/>
      <c r="DJ17" s="499"/>
      <c r="DK17" s="499"/>
      <c r="DL17" s="499"/>
      <c r="DM17" s="499"/>
      <c r="DN17" s="499"/>
      <c r="DO17" s="499"/>
      <c r="DP17" s="499"/>
      <c r="DQ17" s="499"/>
      <c r="DR17" s="499"/>
      <c r="DS17" s="499"/>
      <c r="DT17" s="499"/>
      <c r="DU17" s="499"/>
      <c r="DV17" s="499"/>
      <c r="DW17" s="499"/>
      <c r="DX17" s="499"/>
      <c r="DY17" s="499"/>
      <c r="DZ17" s="499"/>
      <c r="EA17" s="499"/>
      <c r="EB17" s="499"/>
      <c r="EC17" s="499"/>
      <c r="ED17" s="499"/>
      <c r="EE17" s="499"/>
      <c r="EF17" s="499"/>
      <c r="EG17" s="499"/>
      <c r="EH17" s="499"/>
      <c r="EI17" s="499"/>
      <c r="EJ17" s="499"/>
      <c r="EK17" s="499"/>
      <c r="EL17" s="499"/>
      <c r="EM17" s="499"/>
    </row>
    <row r="18" spans="1:143" s="9" customFormat="1" ht="17.25" customHeight="1" x14ac:dyDescent="0.15">
      <c r="A18" s="13"/>
      <c r="B18" s="54"/>
      <c r="C18" s="997" t="s">
        <v>94</v>
      </c>
      <c r="D18" s="998"/>
      <c r="E18" s="998"/>
      <c r="F18" s="998"/>
      <c r="G18" s="998"/>
      <c r="H18" s="999"/>
      <c r="I18" s="967"/>
      <c r="J18" s="1001"/>
      <c r="K18" s="1001"/>
      <c r="L18" s="1001"/>
      <c r="M18" s="1002"/>
      <c r="N18" s="340" t="s">
        <v>96</v>
      </c>
      <c r="O18" s="341"/>
      <c r="P18" s="1000"/>
      <c r="Q18" s="1001"/>
      <c r="R18" s="1002"/>
      <c r="S18" s="340" t="s">
        <v>97</v>
      </c>
      <c r="T18" s="444"/>
      <c r="U18" s="967"/>
      <c r="V18" s="1001"/>
      <c r="W18" s="1001"/>
      <c r="X18" s="1001"/>
      <c r="Y18" s="1002"/>
      <c r="Z18" s="340" t="s">
        <v>96</v>
      </c>
      <c r="AA18" s="341"/>
      <c r="AB18" s="1000"/>
      <c r="AC18" s="1001"/>
      <c r="AD18" s="1002"/>
      <c r="AE18" s="340" t="s">
        <v>97</v>
      </c>
      <c r="AF18" s="342"/>
      <c r="AG18" s="49"/>
      <c r="AH18" s="49"/>
      <c r="AI18" s="507"/>
      <c r="AJ18" s="505"/>
      <c r="AK18" s="507"/>
      <c r="AL18" s="507"/>
      <c r="AM18" s="29"/>
      <c r="AN18" s="29"/>
      <c r="AO18" s="495"/>
      <c r="AP18" s="567"/>
      <c r="AQ18" s="997" t="s">
        <v>94</v>
      </c>
      <c r="AR18" s="998"/>
      <c r="AS18" s="998"/>
      <c r="AT18" s="998"/>
      <c r="AU18" s="998"/>
      <c r="AV18" s="999"/>
      <c r="AW18" s="967"/>
      <c r="AX18" s="1001">
        <v>25</v>
      </c>
      <c r="AY18" s="1001"/>
      <c r="AZ18" s="1001"/>
      <c r="BA18" s="1002"/>
      <c r="BB18" s="340" t="s">
        <v>96</v>
      </c>
      <c r="BC18" s="341"/>
      <c r="BD18" s="1000">
        <v>50</v>
      </c>
      <c r="BE18" s="1001"/>
      <c r="BF18" s="1002"/>
      <c r="BG18" s="340" t="s">
        <v>97</v>
      </c>
      <c r="BH18" s="444"/>
      <c r="BI18" s="967"/>
      <c r="BJ18" s="1001">
        <v>25</v>
      </c>
      <c r="BK18" s="1001"/>
      <c r="BL18" s="1001"/>
      <c r="BM18" s="1002"/>
      <c r="BN18" s="340" t="s">
        <v>96</v>
      </c>
      <c r="BO18" s="341"/>
      <c r="BP18" s="1000">
        <v>50</v>
      </c>
      <c r="BQ18" s="1001"/>
      <c r="BR18" s="1002"/>
      <c r="BS18" s="340" t="s">
        <v>97</v>
      </c>
      <c r="BT18" s="342"/>
      <c r="BU18" s="569"/>
      <c r="BV18" s="569"/>
      <c r="BW18" s="499"/>
      <c r="BX18" s="499"/>
      <c r="BY18" s="499"/>
      <c r="BZ18" s="499"/>
      <c r="CA18" s="499"/>
      <c r="CB18" s="499"/>
      <c r="CC18" s="499"/>
      <c r="CD18" s="499"/>
      <c r="CE18" s="499"/>
      <c r="CF18" s="499"/>
      <c r="CG18" s="499"/>
      <c r="CH18" s="499"/>
      <c r="CI18" s="499"/>
      <c r="CJ18" s="499"/>
      <c r="CK18" s="499"/>
      <c r="CL18" s="499"/>
      <c r="CM18" s="499"/>
      <c r="CN18" s="499"/>
      <c r="CO18" s="499"/>
      <c r="CP18" s="499"/>
      <c r="CQ18" s="499"/>
      <c r="CR18" s="499"/>
      <c r="CS18" s="499"/>
      <c r="CT18" s="499"/>
      <c r="CU18" s="499"/>
      <c r="CV18" s="499"/>
      <c r="CW18" s="499"/>
      <c r="CX18" s="499"/>
      <c r="CY18" s="499"/>
      <c r="CZ18" s="499"/>
      <c r="DA18" s="499"/>
      <c r="DB18" s="499"/>
      <c r="DC18" s="499"/>
      <c r="DD18" s="499"/>
      <c r="DE18" s="499"/>
      <c r="DF18" s="499"/>
      <c r="DG18" s="499"/>
      <c r="DH18" s="499"/>
      <c r="DI18" s="499"/>
      <c r="DJ18" s="499"/>
      <c r="DK18" s="499"/>
      <c r="DL18" s="499"/>
      <c r="DM18" s="499"/>
      <c r="DN18" s="499"/>
      <c r="DO18" s="499"/>
      <c r="DP18" s="499"/>
      <c r="DQ18" s="499"/>
      <c r="DR18" s="499"/>
      <c r="DS18" s="499"/>
      <c r="DT18" s="499"/>
      <c r="DU18" s="499"/>
      <c r="DV18" s="499"/>
      <c r="DW18" s="499"/>
      <c r="DX18" s="499"/>
      <c r="DY18" s="499"/>
      <c r="DZ18" s="499"/>
      <c r="EA18" s="499"/>
      <c r="EB18" s="499"/>
      <c r="EC18" s="499"/>
      <c r="ED18" s="499"/>
      <c r="EE18" s="499"/>
      <c r="EF18" s="499"/>
      <c r="EG18" s="499"/>
      <c r="EH18" s="499"/>
      <c r="EI18" s="499"/>
      <c r="EJ18" s="499"/>
      <c r="EK18" s="499"/>
      <c r="EL18" s="499"/>
      <c r="EM18" s="499"/>
    </row>
    <row r="19" spans="1:143" s="9" customFormat="1" ht="5.25" customHeight="1" x14ac:dyDescent="0.15">
      <c r="A19" s="13"/>
      <c r="B19" s="54"/>
      <c r="C19" s="52"/>
      <c r="D19" s="8"/>
      <c r="E19" s="8"/>
      <c r="F19" s="8"/>
      <c r="G19" s="8"/>
      <c r="H19" s="8"/>
      <c r="I19" s="8"/>
      <c r="J19" s="8"/>
      <c r="K19" s="8"/>
      <c r="L19" s="8"/>
      <c r="M19" s="8"/>
      <c r="N19" s="8"/>
      <c r="O19" s="8"/>
      <c r="P19" s="49"/>
      <c r="Q19" s="8"/>
      <c r="R19" s="49"/>
      <c r="S19" s="49"/>
      <c r="T19" s="49"/>
      <c r="U19" s="49"/>
      <c r="V19" s="49"/>
      <c r="W19" s="49"/>
      <c r="X19" s="49"/>
      <c r="Y19" s="49"/>
      <c r="Z19" s="49"/>
      <c r="AA19" s="49"/>
      <c r="AB19" s="49"/>
      <c r="AC19" s="49"/>
      <c r="AD19" s="49"/>
      <c r="AE19" s="49"/>
      <c r="AF19" s="49"/>
      <c r="AG19" s="49"/>
      <c r="AH19" s="49"/>
      <c r="AI19" s="505"/>
      <c r="AJ19" s="505"/>
      <c r="AK19" s="505"/>
      <c r="AL19" s="505"/>
      <c r="AM19" s="29"/>
      <c r="AN19" s="29"/>
      <c r="AO19" s="495"/>
      <c r="AP19" s="567"/>
      <c r="AQ19" s="568"/>
      <c r="AR19" s="569"/>
      <c r="AS19" s="569"/>
      <c r="AT19" s="569"/>
      <c r="AU19" s="569"/>
      <c r="AV19" s="569"/>
      <c r="AW19" s="569"/>
      <c r="AX19" s="569"/>
      <c r="AY19" s="569"/>
      <c r="AZ19" s="569"/>
      <c r="BA19" s="569"/>
      <c r="BB19" s="569"/>
      <c r="BC19" s="569"/>
      <c r="BD19" s="569"/>
      <c r="BE19" s="569"/>
      <c r="BF19" s="569"/>
      <c r="BG19" s="569"/>
      <c r="BH19" s="569"/>
      <c r="BI19" s="569"/>
      <c r="BJ19" s="569"/>
      <c r="BK19" s="569"/>
      <c r="BL19" s="569"/>
      <c r="BM19" s="569"/>
      <c r="BN19" s="569"/>
      <c r="BO19" s="569"/>
      <c r="BP19" s="569"/>
      <c r="BQ19" s="569"/>
      <c r="BR19" s="569"/>
      <c r="BS19" s="569"/>
      <c r="BT19" s="569"/>
      <c r="BU19" s="569"/>
      <c r="BV19" s="569"/>
      <c r="BW19" s="499"/>
      <c r="BX19" s="499"/>
      <c r="BY19" s="499"/>
      <c r="BZ19" s="499"/>
      <c r="CA19" s="499"/>
      <c r="CB19" s="499"/>
      <c r="CC19" s="499"/>
      <c r="CD19" s="499"/>
      <c r="CE19" s="499"/>
      <c r="CF19" s="499"/>
      <c r="CG19" s="499"/>
      <c r="CH19" s="499"/>
      <c r="CI19" s="499"/>
      <c r="CJ19" s="499"/>
      <c r="CK19" s="499"/>
      <c r="CL19" s="499"/>
      <c r="CM19" s="499"/>
      <c r="CN19" s="499"/>
      <c r="CO19" s="499"/>
      <c r="CP19" s="499"/>
      <c r="CQ19" s="499"/>
      <c r="CR19" s="499"/>
      <c r="CS19" s="499"/>
      <c r="CT19" s="499"/>
      <c r="CU19" s="499"/>
      <c r="CV19" s="499"/>
      <c r="CW19" s="499"/>
      <c r="CX19" s="499"/>
      <c r="CY19" s="499"/>
      <c r="CZ19" s="499"/>
      <c r="DA19" s="499"/>
      <c r="DB19" s="499"/>
      <c r="DC19" s="499"/>
      <c r="DD19" s="499"/>
      <c r="DE19" s="499"/>
      <c r="DF19" s="499"/>
      <c r="DG19" s="499"/>
      <c r="DH19" s="499"/>
      <c r="DI19" s="499"/>
      <c r="DJ19" s="499"/>
      <c r="DK19" s="499"/>
      <c r="DL19" s="499"/>
      <c r="DM19" s="499"/>
      <c r="DN19" s="499"/>
      <c r="DO19" s="499"/>
      <c r="DP19" s="499"/>
      <c r="DQ19" s="499"/>
      <c r="DR19" s="499"/>
      <c r="DS19" s="499"/>
      <c r="DT19" s="499"/>
      <c r="DU19" s="499"/>
      <c r="DV19" s="499"/>
      <c r="DW19" s="499"/>
      <c r="DX19" s="499"/>
      <c r="DY19" s="499"/>
      <c r="DZ19" s="499"/>
      <c r="EA19" s="499"/>
      <c r="EB19" s="499"/>
      <c r="EC19" s="499"/>
      <c r="ED19" s="499"/>
      <c r="EE19" s="499"/>
      <c r="EF19" s="499"/>
      <c r="EG19" s="499"/>
      <c r="EH19" s="499"/>
      <c r="EI19" s="499"/>
      <c r="EJ19" s="499"/>
      <c r="EK19" s="499"/>
      <c r="EL19" s="499"/>
      <c r="EM19" s="499"/>
    </row>
    <row r="20" spans="1:143" s="5" customFormat="1" ht="20.25" customHeight="1" x14ac:dyDescent="0.15">
      <c r="A20" s="7"/>
      <c r="B20" s="7"/>
      <c r="C20" s="448"/>
      <c r="D20" s="449" t="s">
        <v>311</v>
      </c>
      <c r="E20" s="449"/>
      <c r="F20" s="449"/>
      <c r="G20" s="449"/>
      <c r="H20" s="449"/>
      <c r="I20" s="449"/>
      <c r="J20" s="450"/>
      <c r="K20" s="449" t="s">
        <v>428</v>
      </c>
      <c r="L20" s="449"/>
      <c r="M20" s="449"/>
      <c r="N20" s="449"/>
      <c r="O20" s="451"/>
      <c r="P20" s="449"/>
      <c r="Q20" s="450"/>
      <c r="R20" s="449" t="s">
        <v>429</v>
      </c>
      <c r="S20" s="449"/>
      <c r="T20" s="449"/>
      <c r="U20" s="449"/>
      <c r="V20" s="451"/>
      <c r="W20" s="452"/>
      <c r="X20" s="449" t="s">
        <v>430</v>
      </c>
      <c r="Y20" s="449"/>
      <c r="Z20" s="449"/>
      <c r="AA20" s="449"/>
      <c r="AB20" s="449"/>
      <c r="AC20" s="449"/>
      <c r="AD20" s="449"/>
      <c r="AE20" s="451"/>
      <c r="AF20" s="453"/>
      <c r="AG20" s="7"/>
      <c r="AH20" s="7"/>
      <c r="AI20" s="512" t="b">
        <v>0</v>
      </c>
      <c r="AJ20" s="509" t="b">
        <v>0</v>
      </c>
      <c r="AK20" s="509" t="b">
        <v>0</v>
      </c>
      <c r="AL20" s="509" t="b">
        <v>0</v>
      </c>
      <c r="AM20" s="488"/>
      <c r="AN20" s="488"/>
      <c r="AO20" s="344"/>
      <c r="AP20" s="344"/>
      <c r="AQ20" s="448"/>
      <c r="AR20" s="449" t="s">
        <v>311</v>
      </c>
      <c r="AS20" s="449"/>
      <c r="AT20" s="449"/>
      <c r="AU20" s="449"/>
      <c r="AV20" s="449"/>
      <c r="AW20" s="449"/>
      <c r="AX20" s="450"/>
      <c r="AY20" s="449" t="s">
        <v>428</v>
      </c>
      <c r="AZ20" s="449"/>
      <c r="BA20" s="449"/>
      <c r="BB20" s="449"/>
      <c r="BC20" s="451"/>
      <c r="BD20" s="449"/>
      <c r="BE20" s="450"/>
      <c r="BF20" s="449" t="s">
        <v>429</v>
      </c>
      <c r="BG20" s="449"/>
      <c r="BH20" s="449"/>
      <c r="BI20" s="449"/>
      <c r="BJ20" s="451"/>
      <c r="BK20" s="452"/>
      <c r="BL20" s="449" t="s">
        <v>430</v>
      </c>
      <c r="BM20" s="449"/>
      <c r="BN20" s="449"/>
      <c r="BO20" s="449"/>
      <c r="BP20" s="449"/>
      <c r="BQ20" s="449"/>
      <c r="BR20" s="449"/>
      <c r="BS20" s="451"/>
      <c r="BT20" s="453"/>
      <c r="BU20" s="344"/>
      <c r="BV20" s="344"/>
      <c r="BW20" s="500"/>
      <c r="BX20" s="500"/>
      <c r="BY20" s="500"/>
      <c r="BZ20" s="500"/>
      <c r="CA20" s="500"/>
      <c r="CB20" s="500"/>
      <c r="CC20" s="500"/>
      <c r="CD20" s="500"/>
      <c r="CE20" s="500"/>
      <c r="CF20" s="500"/>
      <c r="CG20" s="500"/>
      <c r="CH20" s="500"/>
      <c r="CI20" s="500"/>
      <c r="CJ20" s="500"/>
      <c r="CK20" s="500"/>
      <c r="CL20" s="500"/>
      <c r="CM20" s="500"/>
      <c r="CN20" s="500"/>
      <c r="CO20" s="500"/>
      <c r="CP20" s="500"/>
      <c r="CQ20" s="500"/>
      <c r="CR20" s="500"/>
      <c r="CS20" s="500"/>
      <c r="CT20" s="500"/>
      <c r="CU20" s="500"/>
      <c r="CV20" s="500"/>
      <c r="CW20" s="500"/>
      <c r="CX20" s="500"/>
      <c r="CY20" s="500"/>
      <c r="CZ20" s="500"/>
      <c r="DA20" s="500"/>
      <c r="DB20" s="500"/>
      <c r="DC20" s="500"/>
      <c r="DD20" s="500"/>
      <c r="DE20" s="500"/>
      <c r="DF20" s="500"/>
      <c r="DG20" s="500"/>
      <c r="DH20" s="500"/>
      <c r="DI20" s="500"/>
      <c r="DJ20" s="500"/>
      <c r="DK20" s="500"/>
      <c r="DL20" s="500"/>
      <c r="DM20" s="500"/>
      <c r="DN20" s="500"/>
      <c r="DO20" s="500"/>
      <c r="DP20" s="500"/>
      <c r="DQ20" s="500"/>
      <c r="DR20" s="500"/>
      <c r="DS20" s="500"/>
      <c r="DT20" s="500"/>
      <c r="DU20" s="500"/>
      <c r="DV20" s="500"/>
      <c r="DW20" s="500"/>
      <c r="DX20" s="500"/>
      <c r="DY20" s="500"/>
      <c r="DZ20" s="500"/>
      <c r="EA20" s="500"/>
      <c r="EB20" s="500"/>
      <c r="EC20" s="500"/>
      <c r="ED20" s="500"/>
      <c r="EE20" s="500"/>
      <c r="EF20" s="500"/>
      <c r="EG20" s="500"/>
      <c r="EH20" s="500"/>
      <c r="EI20" s="500"/>
      <c r="EJ20" s="500"/>
      <c r="EK20" s="500"/>
      <c r="EL20" s="500"/>
      <c r="EM20" s="500"/>
    </row>
    <row r="21" spans="1:143" s="5" customFormat="1" ht="20.25" customHeight="1" x14ac:dyDescent="0.15">
      <c r="A21" s="7"/>
      <c r="B21" s="7"/>
      <c r="C21" s="454"/>
      <c r="D21" s="445" t="s">
        <v>427</v>
      </c>
      <c r="E21" s="445"/>
      <c r="F21" s="445"/>
      <c r="G21" s="445"/>
      <c r="H21" s="445"/>
      <c r="I21" s="445"/>
      <c r="J21" s="446"/>
      <c r="K21" s="445" t="s">
        <v>423</v>
      </c>
      <c r="L21" s="445"/>
      <c r="M21" s="445"/>
      <c r="N21" s="445"/>
      <c r="O21" s="447"/>
      <c r="P21" s="445"/>
      <c r="Q21" s="446"/>
      <c r="R21" s="445" t="s">
        <v>424</v>
      </c>
      <c r="S21" s="445"/>
      <c r="T21" s="445"/>
      <c r="U21" s="445"/>
      <c r="V21" s="447"/>
      <c r="W21" s="446"/>
      <c r="X21" s="445" t="s">
        <v>453</v>
      </c>
      <c r="Y21" s="445"/>
      <c r="Z21" s="445"/>
      <c r="AA21" s="445"/>
      <c r="AB21" s="445"/>
      <c r="AC21" s="445"/>
      <c r="AD21" s="445"/>
      <c r="AE21" s="447"/>
      <c r="AF21" s="455"/>
      <c r="AG21" s="7"/>
      <c r="AH21" s="7"/>
      <c r="AI21" s="512" t="b">
        <v>0</v>
      </c>
      <c r="AJ21" s="509" t="b">
        <v>0</v>
      </c>
      <c r="AK21" s="509" t="b">
        <v>0</v>
      </c>
      <c r="AL21" s="509" t="b">
        <v>0</v>
      </c>
      <c r="AM21" s="489"/>
      <c r="AN21" s="487"/>
      <c r="AO21" s="344"/>
      <c r="AP21" s="344"/>
      <c r="AQ21" s="454"/>
      <c r="AR21" s="445" t="s">
        <v>427</v>
      </c>
      <c r="AS21" s="445"/>
      <c r="AT21" s="445"/>
      <c r="AU21" s="445"/>
      <c r="AV21" s="445"/>
      <c r="AW21" s="445"/>
      <c r="AX21" s="446"/>
      <c r="AY21" s="445" t="s">
        <v>423</v>
      </c>
      <c r="AZ21" s="445"/>
      <c r="BA21" s="445"/>
      <c r="BB21" s="445"/>
      <c r="BC21" s="447"/>
      <c r="BD21" s="445"/>
      <c r="BE21" s="446"/>
      <c r="BF21" s="445" t="s">
        <v>424</v>
      </c>
      <c r="BG21" s="445"/>
      <c r="BH21" s="445"/>
      <c r="BI21" s="445"/>
      <c r="BJ21" s="447"/>
      <c r="BK21" s="446"/>
      <c r="BL21" s="445" t="s">
        <v>453</v>
      </c>
      <c r="BM21" s="445"/>
      <c r="BN21" s="445"/>
      <c r="BO21" s="445"/>
      <c r="BP21" s="445"/>
      <c r="BQ21" s="445"/>
      <c r="BR21" s="445"/>
      <c r="BS21" s="447"/>
      <c r="BT21" s="455"/>
      <c r="BU21" s="344"/>
      <c r="BV21" s="344"/>
      <c r="BW21" s="500"/>
      <c r="BX21" s="500"/>
      <c r="BY21" s="500"/>
      <c r="BZ21" s="500"/>
      <c r="CA21" s="500"/>
      <c r="CB21" s="500"/>
      <c r="CC21" s="500"/>
      <c r="CD21" s="500"/>
      <c r="CE21" s="500"/>
      <c r="CF21" s="500"/>
      <c r="CG21" s="500"/>
      <c r="CH21" s="500"/>
      <c r="CI21" s="500"/>
      <c r="CJ21" s="500"/>
      <c r="CK21" s="500"/>
      <c r="CL21" s="500"/>
      <c r="CM21" s="500"/>
      <c r="CN21" s="500"/>
      <c r="CO21" s="500"/>
      <c r="CP21" s="500"/>
      <c r="CQ21" s="500"/>
      <c r="CR21" s="500"/>
      <c r="CS21" s="500"/>
      <c r="CT21" s="500"/>
      <c r="CU21" s="500"/>
      <c r="CV21" s="500"/>
      <c r="CW21" s="500"/>
      <c r="CX21" s="500"/>
      <c r="CY21" s="500"/>
      <c r="CZ21" s="500"/>
      <c r="DA21" s="500"/>
      <c r="DB21" s="500"/>
      <c r="DC21" s="500"/>
      <c r="DD21" s="500"/>
      <c r="DE21" s="500"/>
      <c r="DF21" s="500"/>
      <c r="DG21" s="500"/>
      <c r="DH21" s="500"/>
      <c r="DI21" s="500"/>
      <c r="DJ21" s="500"/>
      <c r="DK21" s="500"/>
      <c r="DL21" s="500"/>
      <c r="DM21" s="500"/>
      <c r="DN21" s="500"/>
      <c r="DO21" s="500"/>
      <c r="DP21" s="500"/>
      <c r="DQ21" s="500"/>
      <c r="DR21" s="500"/>
      <c r="DS21" s="500"/>
      <c r="DT21" s="500"/>
      <c r="DU21" s="500"/>
      <c r="DV21" s="500"/>
      <c r="DW21" s="500"/>
      <c r="DX21" s="500"/>
      <c r="DY21" s="500"/>
      <c r="DZ21" s="500"/>
      <c r="EA21" s="500"/>
      <c r="EB21" s="500"/>
      <c r="EC21" s="500"/>
      <c r="ED21" s="500"/>
      <c r="EE21" s="500"/>
      <c r="EF21" s="500"/>
      <c r="EG21" s="500"/>
      <c r="EH21" s="500"/>
      <c r="EI21" s="500"/>
      <c r="EJ21" s="500"/>
      <c r="EK21" s="500"/>
      <c r="EL21" s="500"/>
      <c r="EM21" s="500"/>
    </row>
    <row r="22" spans="1:143" s="5" customFormat="1" ht="20.25" customHeight="1" x14ac:dyDescent="0.15">
      <c r="A22" s="7"/>
      <c r="B22" s="7"/>
      <c r="C22" s="456"/>
      <c r="D22" s="432" t="s">
        <v>314</v>
      </c>
      <c r="E22" s="432"/>
      <c r="F22" s="432"/>
      <c r="G22" s="432"/>
      <c r="H22" s="432"/>
      <c r="I22" s="432"/>
      <c r="J22" s="401"/>
      <c r="K22" s="432" t="s">
        <v>425</v>
      </c>
      <c r="L22" s="432"/>
      <c r="M22" s="615"/>
      <c r="N22" s="1040"/>
      <c r="O22" s="1040"/>
      <c r="P22" s="1040"/>
      <c r="Q22" s="1040"/>
      <c r="R22" s="1040"/>
      <c r="S22" s="1040"/>
      <c r="T22" s="1040"/>
      <c r="U22" s="1040"/>
      <c r="V22" s="1040"/>
      <c r="W22" s="1040"/>
      <c r="X22" s="1040"/>
      <c r="Y22" s="1040"/>
      <c r="Z22" s="1040"/>
      <c r="AA22" s="1040"/>
      <c r="AB22" s="1040"/>
      <c r="AC22" s="1040"/>
      <c r="AD22" s="457" t="s">
        <v>435</v>
      </c>
      <c r="AE22" s="402"/>
      <c r="AF22" s="458"/>
      <c r="AG22" s="7"/>
      <c r="AH22" s="7"/>
      <c r="AI22" s="512" t="b">
        <v>0</v>
      </c>
      <c r="AJ22" s="509" t="b">
        <v>0</v>
      </c>
      <c r="AK22" s="509"/>
      <c r="AL22" s="509"/>
      <c r="AM22" s="490"/>
      <c r="AN22" s="490"/>
      <c r="AO22" s="344"/>
      <c r="AP22" s="344"/>
      <c r="AQ22" s="456"/>
      <c r="AR22" s="432" t="s">
        <v>314</v>
      </c>
      <c r="AS22" s="432"/>
      <c r="AT22" s="432"/>
      <c r="AU22" s="432"/>
      <c r="AV22" s="432"/>
      <c r="AW22" s="432"/>
      <c r="AX22" s="401"/>
      <c r="AY22" s="432" t="s">
        <v>425</v>
      </c>
      <c r="AZ22" s="432"/>
      <c r="BA22" s="616"/>
      <c r="BB22" s="1099"/>
      <c r="BC22" s="1099"/>
      <c r="BD22" s="1099"/>
      <c r="BE22" s="1099"/>
      <c r="BF22" s="1099"/>
      <c r="BG22" s="1099"/>
      <c r="BH22" s="1099"/>
      <c r="BI22" s="1099"/>
      <c r="BJ22" s="1099"/>
      <c r="BK22" s="1099"/>
      <c r="BL22" s="1099"/>
      <c r="BM22" s="1099"/>
      <c r="BN22" s="1099"/>
      <c r="BO22" s="1099"/>
      <c r="BP22" s="1099"/>
      <c r="BQ22" s="1099"/>
      <c r="BR22" s="457" t="s">
        <v>435</v>
      </c>
      <c r="BS22" s="402"/>
      <c r="BT22" s="458"/>
      <c r="BU22" s="344"/>
      <c r="BV22" s="344"/>
      <c r="BW22" s="500"/>
      <c r="BX22" s="500"/>
      <c r="BY22" s="500"/>
      <c r="BZ22" s="500"/>
      <c r="CA22" s="500"/>
      <c r="CB22" s="500"/>
      <c r="CC22" s="500"/>
      <c r="CD22" s="500"/>
      <c r="CE22" s="500"/>
      <c r="CF22" s="500"/>
      <c r="CG22" s="500"/>
      <c r="CH22" s="500"/>
      <c r="CI22" s="500"/>
      <c r="CJ22" s="500"/>
      <c r="CK22" s="500"/>
      <c r="CL22" s="500"/>
      <c r="CM22" s="500"/>
      <c r="CN22" s="500"/>
      <c r="CO22" s="500"/>
      <c r="CP22" s="500"/>
      <c r="CQ22" s="500"/>
      <c r="CR22" s="500"/>
      <c r="CS22" s="500"/>
      <c r="CT22" s="500"/>
      <c r="CU22" s="500"/>
      <c r="CV22" s="500"/>
      <c r="CW22" s="500"/>
      <c r="CX22" s="500"/>
      <c r="CY22" s="500"/>
      <c r="CZ22" s="500"/>
      <c r="DA22" s="500"/>
      <c r="DB22" s="500"/>
      <c r="DC22" s="500"/>
      <c r="DD22" s="500"/>
      <c r="DE22" s="500"/>
      <c r="DF22" s="500"/>
      <c r="DG22" s="500"/>
      <c r="DH22" s="500"/>
      <c r="DI22" s="500"/>
      <c r="DJ22" s="500"/>
      <c r="DK22" s="500"/>
      <c r="DL22" s="500"/>
      <c r="DM22" s="500"/>
      <c r="DN22" s="500"/>
      <c r="DO22" s="500"/>
      <c r="DP22" s="500"/>
      <c r="DQ22" s="500"/>
      <c r="DR22" s="500"/>
      <c r="DS22" s="500"/>
      <c r="DT22" s="500"/>
      <c r="DU22" s="500"/>
      <c r="DV22" s="500"/>
      <c r="DW22" s="500"/>
      <c r="DX22" s="500"/>
      <c r="DY22" s="500"/>
      <c r="DZ22" s="500"/>
      <c r="EA22" s="500"/>
      <c r="EB22" s="500"/>
      <c r="EC22" s="500"/>
      <c r="ED22" s="500"/>
      <c r="EE22" s="500"/>
      <c r="EF22" s="500"/>
      <c r="EG22" s="500"/>
      <c r="EH22" s="500"/>
      <c r="EI22" s="500"/>
      <c r="EJ22" s="500"/>
      <c r="EK22" s="500"/>
      <c r="EL22" s="500"/>
      <c r="EM22" s="500"/>
    </row>
    <row r="23" spans="1:143" s="5" customFormat="1" ht="5.25" customHeight="1" x14ac:dyDescent="0.15">
      <c r="A23" s="7"/>
      <c r="B23" s="7"/>
      <c r="C23" s="476"/>
      <c r="D23" s="403"/>
      <c r="E23" s="403"/>
      <c r="F23" s="403"/>
      <c r="G23" s="403"/>
      <c r="H23" s="403"/>
      <c r="I23" s="403"/>
      <c r="J23" s="403"/>
      <c r="K23" s="403"/>
      <c r="L23" s="403"/>
      <c r="M23" s="403"/>
      <c r="N23" s="403"/>
      <c r="O23" s="326"/>
      <c r="P23" s="403"/>
      <c r="Q23" s="403"/>
      <c r="R23" s="403"/>
      <c r="S23" s="403"/>
      <c r="T23" s="403"/>
      <c r="U23" s="403"/>
      <c r="V23" s="477"/>
      <c r="W23" s="404"/>
      <c r="X23" s="403"/>
      <c r="Y23" s="478"/>
      <c r="Z23" s="478"/>
      <c r="AA23" s="403"/>
      <c r="AB23" s="403"/>
      <c r="AC23" s="403"/>
      <c r="AD23" s="479"/>
      <c r="AE23" s="326"/>
      <c r="AF23" s="326"/>
      <c r="AG23" s="7"/>
      <c r="AH23" s="7"/>
      <c r="AI23" s="512"/>
      <c r="AJ23" s="509"/>
      <c r="AK23" s="509"/>
      <c r="AL23" s="509"/>
      <c r="AM23" s="490"/>
      <c r="AN23" s="490"/>
      <c r="AO23" s="344"/>
      <c r="AP23" s="344"/>
      <c r="AQ23" s="585"/>
      <c r="AR23" s="586"/>
      <c r="AS23" s="586"/>
      <c r="AT23" s="586"/>
      <c r="AU23" s="586"/>
      <c r="AV23" s="586"/>
      <c r="AW23" s="586"/>
      <c r="AX23" s="586"/>
      <c r="AY23" s="586"/>
      <c r="AZ23" s="586"/>
      <c r="BA23" s="586"/>
      <c r="BB23" s="586"/>
      <c r="BC23" s="398"/>
      <c r="BD23" s="586"/>
      <c r="BE23" s="586"/>
      <c r="BF23" s="586"/>
      <c r="BG23" s="586"/>
      <c r="BH23" s="586"/>
      <c r="BI23" s="586"/>
      <c r="BJ23" s="587"/>
      <c r="BK23" s="414"/>
      <c r="BL23" s="586"/>
      <c r="BM23" s="588"/>
      <c r="BN23" s="588"/>
      <c r="BO23" s="586"/>
      <c r="BP23" s="586"/>
      <c r="BQ23" s="586"/>
      <c r="BR23" s="589"/>
      <c r="BS23" s="398"/>
      <c r="BT23" s="398"/>
      <c r="BU23" s="344"/>
      <c r="BV23" s="344"/>
      <c r="BW23" s="500"/>
      <c r="BX23" s="500"/>
      <c r="BY23" s="500"/>
      <c r="BZ23" s="500"/>
      <c r="CA23" s="500"/>
      <c r="CB23" s="500"/>
      <c r="CC23" s="500"/>
      <c r="CD23" s="500"/>
      <c r="CE23" s="500"/>
      <c r="CF23" s="500"/>
      <c r="CG23" s="500"/>
      <c r="CH23" s="500"/>
      <c r="CI23" s="500"/>
      <c r="CJ23" s="500"/>
      <c r="CK23" s="500"/>
      <c r="CL23" s="500"/>
      <c r="CM23" s="500"/>
      <c r="CN23" s="500"/>
      <c r="CO23" s="500"/>
      <c r="CP23" s="500"/>
      <c r="CQ23" s="500"/>
      <c r="CR23" s="500"/>
      <c r="CS23" s="500"/>
      <c r="CT23" s="500"/>
      <c r="CU23" s="500"/>
      <c r="CV23" s="500"/>
      <c r="CW23" s="500"/>
      <c r="CX23" s="500"/>
      <c r="CY23" s="500"/>
      <c r="CZ23" s="500"/>
      <c r="DA23" s="500"/>
      <c r="DB23" s="500"/>
      <c r="DC23" s="500"/>
      <c r="DD23" s="500"/>
      <c r="DE23" s="500"/>
      <c r="DF23" s="500"/>
      <c r="DG23" s="500"/>
      <c r="DH23" s="500"/>
      <c r="DI23" s="500"/>
      <c r="DJ23" s="500"/>
      <c r="DK23" s="500"/>
      <c r="DL23" s="500"/>
      <c r="DM23" s="500"/>
      <c r="DN23" s="500"/>
      <c r="DO23" s="500"/>
      <c r="DP23" s="500"/>
      <c r="DQ23" s="500"/>
      <c r="DR23" s="500"/>
      <c r="DS23" s="500"/>
      <c r="DT23" s="500"/>
      <c r="DU23" s="500"/>
      <c r="DV23" s="500"/>
      <c r="DW23" s="500"/>
      <c r="DX23" s="500"/>
      <c r="DY23" s="500"/>
      <c r="DZ23" s="500"/>
      <c r="EA23" s="500"/>
      <c r="EB23" s="500"/>
      <c r="EC23" s="500"/>
      <c r="ED23" s="500"/>
      <c r="EE23" s="500"/>
      <c r="EF23" s="500"/>
      <c r="EG23" s="500"/>
      <c r="EH23" s="500"/>
      <c r="EI23" s="500"/>
      <c r="EJ23" s="500"/>
      <c r="EK23" s="500"/>
      <c r="EL23" s="500"/>
      <c r="EM23" s="500"/>
    </row>
    <row r="24" spans="1:143" s="179" customFormat="1" ht="22.5" customHeight="1" x14ac:dyDescent="0.15">
      <c r="A24" s="184"/>
      <c r="B24" s="481" t="s">
        <v>458</v>
      </c>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508"/>
      <c r="AJ24" s="509"/>
      <c r="AK24" s="512"/>
      <c r="AL24" s="512"/>
      <c r="AM24" s="491"/>
      <c r="AN24" s="490"/>
      <c r="AO24" s="573"/>
      <c r="AP24" s="574" t="s">
        <v>458</v>
      </c>
      <c r="AQ24" s="343"/>
      <c r="AR24" s="343"/>
      <c r="AS24" s="343"/>
      <c r="AT24" s="343"/>
      <c r="AU24" s="343"/>
      <c r="AV24" s="343"/>
      <c r="AW24" s="343"/>
      <c r="AX24" s="343"/>
      <c r="AY24" s="343"/>
      <c r="AZ24" s="343"/>
      <c r="BA24" s="343"/>
      <c r="BB24" s="343"/>
      <c r="BC24" s="343"/>
      <c r="BD24" s="343"/>
      <c r="BE24" s="343"/>
      <c r="BF24" s="343"/>
      <c r="BG24" s="343"/>
      <c r="BH24" s="343"/>
      <c r="BI24" s="343"/>
      <c r="BJ24" s="343"/>
      <c r="BK24" s="343"/>
      <c r="BL24" s="343"/>
      <c r="BM24" s="343"/>
      <c r="BN24" s="343"/>
      <c r="BO24" s="343"/>
      <c r="BP24" s="343"/>
      <c r="BQ24" s="343"/>
      <c r="BR24" s="343"/>
      <c r="BS24" s="343"/>
      <c r="BT24" s="343"/>
      <c r="BU24" s="343"/>
      <c r="BV24" s="343"/>
      <c r="BW24" s="501"/>
      <c r="BX24" s="501"/>
      <c r="BY24" s="501"/>
      <c r="BZ24" s="501"/>
      <c r="CA24" s="501"/>
      <c r="CB24" s="501"/>
      <c r="CC24" s="501"/>
      <c r="CD24" s="501"/>
      <c r="CE24" s="501"/>
      <c r="CF24" s="501"/>
      <c r="CG24" s="501"/>
      <c r="CH24" s="501"/>
      <c r="CI24" s="501"/>
      <c r="CJ24" s="501"/>
      <c r="CK24" s="501"/>
      <c r="CL24" s="501"/>
      <c r="CM24" s="501"/>
      <c r="CN24" s="501"/>
      <c r="CO24" s="501"/>
      <c r="CP24" s="501"/>
      <c r="CQ24" s="501"/>
      <c r="CR24" s="501"/>
      <c r="CS24" s="501"/>
      <c r="CT24" s="501"/>
      <c r="CU24" s="501"/>
      <c r="CV24" s="501"/>
      <c r="CW24" s="501"/>
      <c r="CX24" s="501"/>
      <c r="CY24" s="501"/>
      <c r="CZ24" s="501"/>
      <c r="DA24" s="501"/>
      <c r="DB24" s="501"/>
      <c r="DC24" s="501"/>
      <c r="DD24" s="501"/>
      <c r="DE24" s="501"/>
      <c r="DF24" s="501"/>
      <c r="DG24" s="501"/>
      <c r="DH24" s="501"/>
      <c r="DI24" s="501"/>
      <c r="DJ24" s="501"/>
      <c r="DK24" s="501"/>
      <c r="DL24" s="501"/>
      <c r="DM24" s="501"/>
      <c r="DN24" s="501"/>
      <c r="DO24" s="501"/>
      <c r="DP24" s="501"/>
      <c r="DQ24" s="501"/>
      <c r="DR24" s="501"/>
      <c r="DS24" s="501"/>
      <c r="DT24" s="501"/>
      <c r="DU24" s="501"/>
      <c r="DV24" s="501"/>
      <c r="DW24" s="501"/>
      <c r="DX24" s="501"/>
      <c r="DY24" s="501"/>
      <c r="DZ24" s="501"/>
      <c r="EA24" s="501"/>
      <c r="EB24" s="501"/>
      <c r="EC24" s="501"/>
      <c r="ED24" s="501"/>
      <c r="EE24" s="501"/>
      <c r="EF24" s="501"/>
      <c r="EG24" s="501"/>
      <c r="EH24" s="501"/>
      <c r="EI24" s="501"/>
      <c r="EJ24" s="501"/>
      <c r="EK24" s="501"/>
      <c r="EL24" s="501"/>
      <c r="EM24" s="501"/>
    </row>
    <row r="25" spans="1:143" s="346" customFormat="1" ht="19.5" customHeight="1" x14ac:dyDescent="0.15">
      <c r="A25" s="345"/>
      <c r="B25" s="426"/>
      <c r="C25" s="428" t="s">
        <v>459</v>
      </c>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566"/>
      <c r="AI25" s="511"/>
      <c r="AJ25" s="509"/>
      <c r="AK25" s="512"/>
      <c r="AL25" s="512"/>
      <c r="AM25" s="491"/>
      <c r="AN25" s="490"/>
      <c r="AO25" s="497"/>
      <c r="AP25" s="575"/>
      <c r="AQ25" s="581" t="s">
        <v>459</v>
      </c>
      <c r="AR25" s="584"/>
      <c r="AS25" s="584"/>
      <c r="AT25" s="584"/>
      <c r="AU25" s="584"/>
      <c r="AV25" s="584"/>
      <c r="AW25" s="584"/>
      <c r="AX25" s="584"/>
      <c r="AY25" s="584"/>
      <c r="AZ25" s="584"/>
      <c r="BA25" s="584"/>
      <c r="BB25" s="584"/>
      <c r="BC25" s="584"/>
      <c r="BD25" s="584"/>
      <c r="BE25" s="584"/>
      <c r="BF25" s="584"/>
      <c r="BG25" s="584"/>
      <c r="BH25" s="584"/>
      <c r="BI25" s="584"/>
      <c r="BJ25" s="584"/>
      <c r="BK25" s="584"/>
      <c r="BL25" s="584"/>
      <c r="BM25" s="584"/>
      <c r="BN25" s="584"/>
      <c r="BO25" s="584"/>
      <c r="BP25" s="584"/>
      <c r="BQ25" s="584"/>
      <c r="BR25" s="584"/>
      <c r="BS25" s="584"/>
      <c r="BT25" s="584"/>
      <c r="BU25" s="584"/>
      <c r="BV25" s="584"/>
      <c r="BW25" s="502"/>
      <c r="BX25" s="502"/>
      <c r="BY25" s="502"/>
      <c r="BZ25" s="502"/>
      <c r="CA25" s="502"/>
      <c r="CB25" s="502"/>
      <c r="CC25" s="502"/>
      <c r="CD25" s="502"/>
      <c r="CE25" s="502"/>
      <c r="CF25" s="502"/>
      <c r="CG25" s="502"/>
      <c r="CH25" s="502"/>
      <c r="CI25" s="502"/>
      <c r="CJ25" s="502"/>
      <c r="CK25" s="502"/>
      <c r="CL25" s="502"/>
      <c r="CM25" s="502"/>
      <c r="CN25" s="502"/>
      <c r="CO25" s="502"/>
      <c r="CP25" s="502"/>
      <c r="CQ25" s="502"/>
      <c r="CR25" s="502"/>
      <c r="CS25" s="502"/>
      <c r="CT25" s="502"/>
      <c r="CU25" s="502"/>
      <c r="CV25" s="502"/>
      <c r="CW25" s="502"/>
      <c r="CX25" s="502"/>
      <c r="CY25" s="502"/>
      <c r="CZ25" s="502"/>
      <c r="DA25" s="502"/>
      <c r="DB25" s="502"/>
      <c r="DC25" s="502"/>
      <c r="DD25" s="502"/>
      <c r="DE25" s="502"/>
      <c r="DF25" s="502"/>
      <c r="DG25" s="502"/>
      <c r="DH25" s="502"/>
      <c r="DI25" s="502"/>
      <c r="DJ25" s="502"/>
      <c r="DK25" s="502"/>
      <c r="DL25" s="502"/>
      <c r="DM25" s="502"/>
      <c r="DN25" s="502"/>
      <c r="DO25" s="502"/>
      <c r="DP25" s="502"/>
      <c r="DQ25" s="502"/>
      <c r="DR25" s="502"/>
      <c r="DS25" s="502"/>
      <c r="DT25" s="502"/>
      <c r="DU25" s="502"/>
      <c r="DV25" s="502"/>
      <c r="DW25" s="502"/>
      <c r="DX25" s="502"/>
      <c r="DY25" s="502"/>
      <c r="DZ25" s="502"/>
      <c r="EA25" s="502"/>
      <c r="EB25" s="502"/>
      <c r="EC25" s="502"/>
      <c r="ED25" s="502"/>
      <c r="EE25" s="502"/>
      <c r="EF25" s="502"/>
      <c r="EG25" s="502"/>
      <c r="EH25" s="502"/>
      <c r="EI25" s="502"/>
      <c r="EJ25" s="502"/>
      <c r="EK25" s="502"/>
      <c r="EL25" s="502"/>
      <c r="EM25" s="502"/>
    </row>
    <row r="26" spans="1:143" s="5" customFormat="1" ht="19.5" customHeight="1" x14ac:dyDescent="0.15">
      <c r="A26" s="7"/>
      <c r="B26" s="427"/>
      <c r="C26" s="429" t="s">
        <v>440</v>
      </c>
      <c r="D26" s="442"/>
      <c r="E26" s="442"/>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1084"/>
      <c r="AD26" s="1084"/>
      <c r="AE26" s="1084"/>
      <c r="AF26" s="1084"/>
      <c r="AG26" s="482"/>
      <c r="AH26" s="482"/>
      <c r="AI26" s="509"/>
      <c r="AJ26" s="509"/>
      <c r="AK26" s="512"/>
      <c r="AL26" s="512"/>
      <c r="AM26" s="491"/>
      <c r="AN26" s="490"/>
      <c r="AO26" s="344"/>
      <c r="AP26" s="576"/>
      <c r="AQ26" s="590" t="s">
        <v>440</v>
      </c>
      <c r="AR26" s="400"/>
      <c r="AS26" s="400"/>
      <c r="AT26" s="400"/>
      <c r="AU26" s="400"/>
      <c r="AV26" s="400"/>
      <c r="AW26" s="400"/>
      <c r="AX26" s="400"/>
      <c r="AY26" s="400"/>
      <c r="AZ26" s="400"/>
      <c r="BA26" s="400"/>
      <c r="BB26" s="400"/>
      <c r="BC26" s="400"/>
      <c r="BD26" s="400"/>
      <c r="BE26" s="400"/>
      <c r="BF26" s="400"/>
      <c r="BG26" s="400"/>
      <c r="BH26" s="400"/>
      <c r="BI26" s="400"/>
      <c r="BJ26" s="400"/>
      <c r="BK26" s="400"/>
      <c r="BL26" s="400"/>
      <c r="BM26" s="400"/>
      <c r="BN26" s="400"/>
      <c r="BO26" s="400"/>
      <c r="BP26" s="400"/>
      <c r="BQ26" s="1098"/>
      <c r="BR26" s="1098"/>
      <c r="BS26" s="1098"/>
      <c r="BT26" s="1098"/>
      <c r="BU26" s="400"/>
      <c r="BV26" s="400"/>
      <c r="BW26" s="500"/>
      <c r="BX26" s="500"/>
      <c r="BY26" s="500"/>
      <c r="BZ26" s="500"/>
      <c r="CA26" s="500"/>
      <c r="CB26" s="500"/>
      <c r="CC26" s="500"/>
      <c r="CD26" s="500"/>
      <c r="CE26" s="500"/>
      <c r="CF26" s="500"/>
      <c r="CG26" s="500"/>
      <c r="CH26" s="500"/>
      <c r="CI26" s="500"/>
      <c r="CJ26" s="500"/>
      <c r="CK26" s="500"/>
      <c r="CL26" s="500"/>
      <c r="CM26" s="500"/>
      <c r="CN26" s="500"/>
      <c r="CO26" s="500"/>
      <c r="CP26" s="500"/>
      <c r="CQ26" s="500"/>
      <c r="CR26" s="500"/>
      <c r="CS26" s="500"/>
      <c r="CT26" s="500"/>
      <c r="CU26" s="500"/>
      <c r="CV26" s="500"/>
      <c r="CW26" s="500"/>
      <c r="CX26" s="500"/>
      <c r="CY26" s="500"/>
      <c r="CZ26" s="500"/>
      <c r="DA26" s="500"/>
      <c r="DB26" s="500"/>
      <c r="DC26" s="500"/>
      <c r="DD26" s="500"/>
      <c r="DE26" s="500"/>
      <c r="DF26" s="500"/>
      <c r="DG26" s="500"/>
      <c r="DH26" s="500"/>
      <c r="DI26" s="500"/>
      <c r="DJ26" s="500"/>
      <c r="DK26" s="500"/>
      <c r="DL26" s="500"/>
      <c r="DM26" s="500"/>
      <c r="DN26" s="500"/>
      <c r="DO26" s="500"/>
      <c r="DP26" s="500"/>
      <c r="DQ26" s="500"/>
      <c r="DR26" s="500"/>
      <c r="DS26" s="500"/>
      <c r="DT26" s="500"/>
      <c r="DU26" s="500"/>
      <c r="DV26" s="500"/>
      <c r="DW26" s="500"/>
      <c r="DX26" s="500"/>
      <c r="DY26" s="500"/>
      <c r="DZ26" s="500"/>
      <c r="EA26" s="500"/>
      <c r="EB26" s="500"/>
      <c r="EC26" s="500"/>
      <c r="ED26" s="500"/>
      <c r="EE26" s="500"/>
      <c r="EF26" s="500"/>
      <c r="EG26" s="500"/>
      <c r="EH26" s="500"/>
      <c r="EI26" s="500"/>
      <c r="EJ26" s="500"/>
      <c r="EK26" s="500"/>
      <c r="EL26" s="500"/>
      <c r="EM26" s="500"/>
    </row>
    <row r="27" spans="1:143" s="5" customFormat="1" ht="22.5" customHeight="1" x14ac:dyDescent="0.15">
      <c r="A27" s="7"/>
      <c r="B27" s="423"/>
      <c r="C27" s="1092" t="s">
        <v>312</v>
      </c>
      <c r="D27" s="1093"/>
      <c r="E27" s="1093"/>
      <c r="F27" s="1093"/>
      <c r="G27" s="1093"/>
      <c r="H27" s="1094"/>
      <c r="I27" s="1095" t="s">
        <v>313</v>
      </c>
      <c r="J27" s="1093"/>
      <c r="K27" s="1093"/>
      <c r="L27" s="1093"/>
      <c r="M27" s="1094"/>
      <c r="N27" s="1095" t="s">
        <v>315</v>
      </c>
      <c r="O27" s="1093"/>
      <c r="P27" s="1093"/>
      <c r="Q27" s="1093"/>
      <c r="R27" s="1093"/>
      <c r="S27" s="1093"/>
      <c r="T27" s="1093"/>
      <c r="U27" s="1093"/>
      <c r="V27" s="1093"/>
      <c r="W27" s="1093"/>
      <c r="X27" s="1093"/>
      <c r="Y27" s="1093"/>
      <c r="Z27" s="1094"/>
      <c r="AA27" s="1095" t="s">
        <v>316</v>
      </c>
      <c r="AB27" s="1093"/>
      <c r="AC27" s="1094"/>
      <c r="AD27" s="1095" t="s">
        <v>317</v>
      </c>
      <c r="AE27" s="1093"/>
      <c r="AF27" s="1093"/>
      <c r="AG27" s="1096"/>
      <c r="AH27" s="482"/>
      <c r="AI27" s="513"/>
      <c r="AJ27" s="513"/>
      <c r="AK27" s="512"/>
      <c r="AL27" s="512"/>
      <c r="AM27" s="491"/>
      <c r="AN27" s="490"/>
      <c r="AO27" s="344"/>
      <c r="AP27" s="577"/>
      <c r="AQ27" s="1092" t="s">
        <v>312</v>
      </c>
      <c r="AR27" s="1093"/>
      <c r="AS27" s="1093"/>
      <c r="AT27" s="1093"/>
      <c r="AU27" s="1093"/>
      <c r="AV27" s="1094"/>
      <c r="AW27" s="1095" t="s">
        <v>313</v>
      </c>
      <c r="AX27" s="1093"/>
      <c r="AY27" s="1093"/>
      <c r="AZ27" s="1093"/>
      <c r="BA27" s="1094"/>
      <c r="BB27" s="1095" t="s">
        <v>315</v>
      </c>
      <c r="BC27" s="1093"/>
      <c r="BD27" s="1093"/>
      <c r="BE27" s="1093"/>
      <c r="BF27" s="1093"/>
      <c r="BG27" s="1093"/>
      <c r="BH27" s="1093"/>
      <c r="BI27" s="1093"/>
      <c r="BJ27" s="1093"/>
      <c r="BK27" s="1093"/>
      <c r="BL27" s="1093"/>
      <c r="BM27" s="1093"/>
      <c r="BN27" s="1094"/>
      <c r="BO27" s="1095" t="s">
        <v>316</v>
      </c>
      <c r="BP27" s="1093"/>
      <c r="BQ27" s="1094"/>
      <c r="BR27" s="1095" t="s">
        <v>317</v>
      </c>
      <c r="BS27" s="1093"/>
      <c r="BT27" s="1093"/>
      <c r="BU27" s="1096"/>
      <c r="BV27" s="400"/>
      <c r="BW27" s="500"/>
      <c r="BX27" s="500"/>
      <c r="BY27" s="500"/>
      <c r="BZ27" s="500"/>
      <c r="CA27" s="500"/>
      <c r="CB27" s="500"/>
      <c r="CC27" s="500"/>
      <c r="CD27" s="500"/>
      <c r="CE27" s="500"/>
      <c r="CF27" s="500"/>
      <c r="CG27" s="500"/>
      <c r="CH27" s="500"/>
      <c r="CI27" s="500"/>
      <c r="CJ27" s="500"/>
      <c r="CK27" s="500"/>
      <c r="CL27" s="500"/>
      <c r="CM27" s="500"/>
      <c r="CN27" s="500"/>
      <c r="CO27" s="500"/>
      <c r="CP27" s="500"/>
      <c r="CQ27" s="500"/>
      <c r="CR27" s="500"/>
      <c r="CS27" s="500"/>
      <c r="CT27" s="500"/>
      <c r="CU27" s="500"/>
      <c r="CV27" s="500"/>
      <c r="CW27" s="500"/>
      <c r="CX27" s="500"/>
      <c r="CY27" s="500"/>
      <c r="CZ27" s="500"/>
      <c r="DA27" s="500"/>
      <c r="DB27" s="500"/>
      <c r="DC27" s="500"/>
      <c r="DD27" s="500"/>
      <c r="DE27" s="500"/>
      <c r="DF27" s="500"/>
      <c r="DG27" s="500"/>
      <c r="DH27" s="500"/>
      <c r="DI27" s="500"/>
      <c r="DJ27" s="500"/>
      <c r="DK27" s="500"/>
      <c r="DL27" s="500"/>
      <c r="DM27" s="500"/>
      <c r="DN27" s="500"/>
      <c r="DO27" s="500"/>
      <c r="DP27" s="500"/>
      <c r="DQ27" s="500"/>
      <c r="DR27" s="500"/>
      <c r="DS27" s="500"/>
      <c r="DT27" s="500"/>
      <c r="DU27" s="500"/>
      <c r="DV27" s="500"/>
      <c r="DW27" s="500"/>
      <c r="DX27" s="500"/>
      <c r="DY27" s="500"/>
      <c r="DZ27" s="500"/>
      <c r="EA27" s="500"/>
      <c r="EB27" s="500"/>
      <c r="EC27" s="500"/>
      <c r="ED27" s="500"/>
      <c r="EE27" s="500"/>
      <c r="EF27" s="500"/>
      <c r="EG27" s="500"/>
      <c r="EH27" s="500"/>
      <c r="EI27" s="500"/>
      <c r="EJ27" s="500"/>
      <c r="EK27" s="500"/>
      <c r="EL27" s="500"/>
      <c r="EM27" s="500"/>
    </row>
    <row r="28" spans="1:143" s="5" customFormat="1" ht="22.5" customHeight="1" x14ac:dyDescent="0.15">
      <c r="A28" s="7"/>
      <c r="B28" s="424"/>
      <c r="C28" s="1056"/>
      <c r="D28" s="1057"/>
      <c r="E28" s="1057"/>
      <c r="F28" s="1057"/>
      <c r="G28" s="1057"/>
      <c r="H28" s="1058"/>
      <c r="I28" s="1059"/>
      <c r="J28" s="1060"/>
      <c r="K28" s="1060"/>
      <c r="L28" s="1060"/>
      <c r="M28" s="1061"/>
      <c r="N28" s="1062"/>
      <c r="O28" s="1057"/>
      <c r="P28" s="1057"/>
      <c r="Q28" s="1057"/>
      <c r="R28" s="1057"/>
      <c r="S28" s="1057"/>
      <c r="T28" s="1057"/>
      <c r="U28" s="1057"/>
      <c r="V28" s="1057"/>
      <c r="W28" s="1057"/>
      <c r="X28" s="1057"/>
      <c r="Y28" s="1057"/>
      <c r="Z28" s="1058"/>
      <c r="AA28" s="1063"/>
      <c r="AB28" s="1064"/>
      <c r="AC28" s="1065"/>
      <c r="AD28" s="1063"/>
      <c r="AE28" s="1064"/>
      <c r="AF28" s="1064"/>
      <c r="AG28" s="1066"/>
      <c r="AH28" s="406"/>
      <c r="AI28" s="509"/>
      <c r="AJ28" s="509"/>
      <c r="AK28" s="512"/>
      <c r="AL28" s="512"/>
      <c r="AM28" s="491"/>
      <c r="AN28" s="490"/>
      <c r="AO28" s="344"/>
      <c r="AP28" s="578"/>
      <c r="AQ28" s="1056" t="s">
        <v>480</v>
      </c>
      <c r="AR28" s="1057"/>
      <c r="AS28" s="1057"/>
      <c r="AT28" s="1057"/>
      <c r="AU28" s="1057"/>
      <c r="AV28" s="1058"/>
      <c r="AW28" s="1059">
        <v>39539</v>
      </c>
      <c r="AX28" s="1060"/>
      <c r="AY28" s="1060"/>
      <c r="AZ28" s="1060"/>
      <c r="BA28" s="1061"/>
      <c r="BB28" s="1062" t="s">
        <v>481</v>
      </c>
      <c r="BC28" s="1057"/>
      <c r="BD28" s="1057"/>
      <c r="BE28" s="1057"/>
      <c r="BF28" s="1057"/>
      <c r="BG28" s="1057"/>
      <c r="BH28" s="1057"/>
      <c r="BI28" s="1057"/>
      <c r="BJ28" s="1057"/>
      <c r="BK28" s="1057"/>
      <c r="BL28" s="1057"/>
      <c r="BM28" s="1057"/>
      <c r="BN28" s="1058"/>
      <c r="BO28" s="1063"/>
      <c r="BP28" s="1064"/>
      <c r="BQ28" s="1065"/>
      <c r="BR28" s="1063"/>
      <c r="BS28" s="1064"/>
      <c r="BT28" s="1064"/>
      <c r="BU28" s="1066"/>
      <c r="BV28" s="484"/>
      <c r="BW28" s="500"/>
      <c r="BX28" s="500"/>
      <c r="BY28" s="500"/>
      <c r="BZ28" s="500"/>
      <c r="CA28" s="500"/>
      <c r="CB28" s="500"/>
      <c r="CC28" s="500"/>
      <c r="CD28" s="500"/>
      <c r="CE28" s="500"/>
      <c r="CF28" s="500"/>
      <c r="CG28" s="500"/>
      <c r="CH28" s="500"/>
      <c r="CI28" s="500"/>
      <c r="CJ28" s="500"/>
      <c r="CK28" s="500"/>
      <c r="CL28" s="500"/>
      <c r="CM28" s="500"/>
      <c r="CN28" s="500"/>
      <c r="CO28" s="500"/>
      <c r="CP28" s="500"/>
      <c r="CQ28" s="500"/>
      <c r="CR28" s="500"/>
      <c r="CS28" s="500"/>
      <c r="CT28" s="500"/>
      <c r="CU28" s="500"/>
      <c r="CV28" s="500"/>
      <c r="CW28" s="500"/>
      <c r="CX28" s="500"/>
      <c r="CY28" s="500"/>
      <c r="CZ28" s="500"/>
      <c r="DA28" s="500"/>
      <c r="DB28" s="500"/>
      <c r="DC28" s="500"/>
      <c r="DD28" s="500"/>
      <c r="DE28" s="500"/>
      <c r="DF28" s="500"/>
      <c r="DG28" s="500"/>
      <c r="DH28" s="500"/>
      <c r="DI28" s="500"/>
      <c r="DJ28" s="500"/>
      <c r="DK28" s="500"/>
      <c r="DL28" s="500"/>
      <c r="DM28" s="500"/>
      <c r="DN28" s="500"/>
      <c r="DO28" s="500"/>
      <c r="DP28" s="500"/>
      <c r="DQ28" s="500"/>
      <c r="DR28" s="500"/>
      <c r="DS28" s="500"/>
      <c r="DT28" s="500"/>
      <c r="DU28" s="500"/>
      <c r="DV28" s="500"/>
      <c r="DW28" s="500"/>
      <c r="DX28" s="500"/>
      <c r="DY28" s="500"/>
      <c r="DZ28" s="500"/>
      <c r="EA28" s="500"/>
      <c r="EB28" s="500"/>
      <c r="EC28" s="500"/>
      <c r="ED28" s="500"/>
      <c r="EE28" s="500"/>
      <c r="EF28" s="500"/>
      <c r="EG28" s="500"/>
      <c r="EH28" s="500"/>
      <c r="EI28" s="500"/>
      <c r="EJ28" s="500"/>
      <c r="EK28" s="500"/>
      <c r="EL28" s="500"/>
      <c r="EM28" s="500"/>
    </row>
    <row r="29" spans="1:143" s="5" customFormat="1" ht="22.5" customHeight="1" x14ac:dyDescent="0.15">
      <c r="A29" s="7"/>
      <c r="B29" s="424"/>
      <c r="C29" s="1016"/>
      <c r="D29" s="1017"/>
      <c r="E29" s="1017"/>
      <c r="F29" s="1017"/>
      <c r="G29" s="1017"/>
      <c r="H29" s="1018"/>
      <c r="I29" s="1019"/>
      <c r="J29" s="1020"/>
      <c r="K29" s="1020"/>
      <c r="L29" s="1020"/>
      <c r="M29" s="1021"/>
      <c r="N29" s="1024"/>
      <c r="O29" s="1017"/>
      <c r="P29" s="1017"/>
      <c r="Q29" s="1017"/>
      <c r="R29" s="1017"/>
      <c r="S29" s="1017"/>
      <c r="T29" s="1017"/>
      <c r="U29" s="1017"/>
      <c r="V29" s="1017"/>
      <c r="W29" s="1017"/>
      <c r="X29" s="1017"/>
      <c r="Y29" s="1017"/>
      <c r="Z29" s="1018"/>
      <c r="AA29" s="1026"/>
      <c r="AB29" s="1027"/>
      <c r="AC29" s="1028"/>
      <c r="AD29" s="1026"/>
      <c r="AE29" s="1027"/>
      <c r="AF29" s="1027"/>
      <c r="AG29" s="1029"/>
      <c r="AH29" s="406"/>
      <c r="AI29" s="509"/>
      <c r="AJ29" s="509"/>
      <c r="AK29" s="512"/>
      <c r="AL29" s="512"/>
      <c r="AM29" s="491"/>
      <c r="AN29" s="490"/>
      <c r="AO29" s="344"/>
      <c r="AP29" s="578"/>
      <c r="AQ29" s="1016" t="s">
        <v>482</v>
      </c>
      <c r="AR29" s="1017"/>
      <c r="AS29" s="1017"/>
      <c r="AT29" s="1017"/>
      <c r="AU29" s="1017"/>
      <c r="AV29" s="1018"/>
      <c r="AW29" s="1019"/>
      <c r="AX29" s="1020"/>
      <c r="AY29" s="1020"/>
      <c r="AZ29" s="1020"/>
      <c r="BA29" s="1021"/>
      <c r="BB29" s="1024" t="s">
        <v>483</v>
      </c>
      <c r="BC29" s="1017"/>
      <c r="BD29" s="1017"/>
      <c r="BE29" s="1017"/>
      <c r="BF29" s="1017"/>
      <c r="BG29" s="1017"/>
      <c r="BH29" s="1017"/>
      <c r="BI29" s="1017"/>
      <c r="BJ29" s="1017"/>
      <c r="BK29" s="1017"/>
      <c r="BL29" s="1017"/>
      <c r="BM29" s="1017"/>
      <c r="BN29" s="1018"/>
      <c r="BO29" s="1026"/>
      <c r="BP29" s="1027"/>
      <c r="BQ29" s="1028"/>
      <c r="BR29" s="1026"/>
      <c r="BS29" s="1027"/>
      <c r="BT29" s="1027"/>
      <c r="BU29" s="1029"/>
      <c r="BV29" s="484"/>
      <c r="BW29" s="500"/>
      <c r="BX29" s="500"/>
      <c r="BY29" s="500"/>
      <c r="BZ29" s="500"/>
      <c r="CA29" s="500"/>
      <c r="CB29" s="500"/>
      <c r="CC29" s="500"/>
      <c r="CD29" s="500"/>
      <c r="CE29" s="500"/>
      <c r="CF29" s="500"/>
      <c r="CG29" s="500"/>
      <c r="CH29" s="500"/>
      <c r="CI29" s="500"/>
      <c r="CJ29" s="500"/>
      <c r="CK29" s="500"/>
      <c r="CL29" s="500"/>
      <c r="CM29" s="500"/>
      <c r="CN29" s="500"/>
      <c r="CO29" s="500"/>
      <c r="CP29" s="500"/>
      <c r="CQ29" s="500"/>
      <c r="CR29" s="500"/>
      <c r="CS29" s="500"/>
      <c r="CT29" s="500"/>
      <c r="CU29" s="500"/>
      <c r="CV29" s="500"/>
      <c r="CW29" s="500"/>
      <c r="CX29" s="500"/>
      <c r="CY29" s="500"/>
      <c r="CZ29" s="500"/>
      <c r="DA29" s="500"/>
      <c r="DB29" s="500"/>
      <c r="DC29" s="500"/>
      <c r="DD29" s="500"/>
      <c r="DE29" s="500"/>
      <c r="DF29" s="500"/>
      <c r="DG29" s="500"/>
      <c r="DH29" s="500"/>
      <c r="DI29" s="500"/>
      <c r="DJ29" s="500"/>
      <c r="DK29" s="500"/>
      <c r="DL29" s="500"/>
      <c r="DM29" s="500"/>
      <c r="DN29" s="500"/>
      <c r="DO29" s="500"/>
      <c r="DP29" s="500"/>
      <c r="DQ29" s="500"/>
      <c r="DR29" s="500"/>
      <c r="DS29" s="500"/>
      <c r="DT29" s="500"/>
      <c r="DU29" s="500"/>
      <c r="DV29" s="500"/>
      <c r="DW29" s="500"/>
      <c r="DX29" s="500"/>
      <c r="DY29" s="500"/>
      <c r="DZ29" s="500"/>
      <c r="EA29" s="500"/>
      <c r="EB29" s="500"/>
      <c r="EC29" s="500"/>
      <c r="ED29" s="500"/>
      <c r="EE29" s="500"/>
      <c r="EF29" s="500"/>
      <c r="EG29" s="500"/>
      <c r="EH29" s="500"/>
      <c r="EI29" s="500"/>
      <c r="EJ29" s="500"/>
      <c r="EK29" s="500"/>
      <c r="EL29" s="500"/>
      <c r="EM29" s="500"/>
    </row>
    <row r="30" spans="1:143" s="5" customFormat="1" ht="22.5" customHeight="1" x14ac:dyDescent="0.15">
      <c r="A30" s="7"/>
      <c r="B30" s="423"/>
      <c r="C30" s="1016"/>
      <c r="D30" s="1017"/>
      <c r="E30" s="1017"/>
      <c r="F30" s="1017"/>
      <c r="G30" s="1017"/>
      <c r="H30" s="1018"/>
      <c r="I30" s="1019"/>
      <c r="J30" s="1020"/>
      <c r="K30" s="1020"/>
      <c r="L30" s="1020"/>
      <c r="M30" s="1021"/>
      <c r="N30" s="1024"/>
      <c r="O30" s="1017"/>
      <c r="P30" s="1017"/>
      <c r="Q30" s="1017"/>
      <c r="R30" s="1017"/>
      <c r="S30" s="1017"/>
      <c r="T30" s="1017"/>
      <c r="U30" s="1017"/>
      <c r="V30" s="1017"/>
      <c r="W30" s="1017"/>
      <c r="X30" s="1017"/>
      <c r="Y30" s="1017"/>
      <c r="Z30" s="1018"/>
      <c r="AA30" s="1013"/>
      <c r="AB30" s="1014"/>
      <c r="AC30" s="1025"/>
      <c r="AD30" s="1013"/>
      <c r="AE30" s="1014"/>
      <c r="AF30" s="1014"/>
      <c r="AG30" s="1015"/>
      <c r="AH30" s="563"/>
      <c r="AI30" s="509"/>
      <c r="AJ30" s="509"/>
      <c r="AK30" s="512"/>
      <c r="AL30" s="512"/>
      <c r="AM30" s="491"/>
      <c r="AN30" s="490"/>
      <c r="AO30" s="344"/>
      <c r="AP30" s="577"/>
      <c r="AQ30" s="1016" t="s">
        <v>485</v>
      </c>
      <c r="AR30" s="1017"/>
      <c r="AS30" s="1017"/>
      <c r="AT30" s="1017"/>
      <c r="AU30" s="1017"/>
      <c r="AV30" s="1018"/>
      <c r="AW30" s="1019"/>
      <c r="AX30" s="1020"/>
      <c r="AY30" s="1020"/>
      <c r="AZ30" s="1020"/>
      <c r="BA30" s="1021"/>
      <c r="BB30" s="1024" t="s">
        <v>486</v>
      </c>
      <c r="BC30" s="1017"/>
      <c r="BD30" s="1017"/>
      <c r="BE30" s="1017"/>
      <c r="BF30" s="1017"/>
      <c r="BG30" s="1017"/>
      <c r="BH30" s="1017"/>
      <c r="BI30" s="1017"/>
      <c r="BJ30" s="1017"/>
      <c r="BK30" s="1017"/>
      <c r="BL30" s="1017"/>
      <c r="BM30" s="1017"/>
      <c r="BN30" s="1018"/>
      <c r="BO30" s="1013"/>
      <c r="BP30" s="1014"/>
      <c r="BQ30" s="1025"/>
      <c r="BR30" s="1013"/>
      <c r="BS30" s="1014"/>
      <c r="BT30" s="1014"/>
      <c r="BU30" s="1015"/>
      <c r="BV30" s="591"/>
      <c r="BW30" s="500"/>
      <c r="BX30" s="500"/>
      <c r="BY30" s="500"/>
      <c r="BZ30" s="500"/>
      <c r="CA30" s="500"/>
      <c r="CB30" s="500"/>
      <c r="CC30" s="500"/>
      <c r="CD30" s="500"/>
      <c r="CE30" s="500"/>
      <c r="CF30" s="500"/>
      <c r="CG30" s="500"/>
      <c r="CH30" s="500"/>
      <c r="CI30" s="500"/>
      <c r="CJ30" s="500"/>
      <c r="CK30" s="500"/>
      <c r="CL30" s="500"/>
      <c r="CM30" s="500"/>
      <c r="CN30" s="500"/>
      <c r="CO30" s="500"/>
      <c r="CP30" s="500"/>
      <c r="CQ30" s="500"/>
      <c r="CR30" s="500"/>
      <c r="CS30" s="500"/>
      <c r="CT30" s="500"/>
      <c r="CU30" s="500"/>
      <c r="CV30" s="500"/>
      <c r="CW30" s="500"/>
      <c r="CX30" s="500"/>
      <c r="CY30" s="500"/>
      <c r="CZ30" s="500"/>
      <c r="DA30" s="500"/>
      <c r="DB30" s="500"/>
      <c r="DC30" s="500"/>
      <c r="DD30" s="500"/>
      <c r="DE30" s="500"/>
      <c r="DF30" s="500"/>
      <c r="DG30" s="500"/>
      <c r="DH30" s="500"/>
      <c r="DI30" s="500"/>
      <c r="DJ30" s="500"/>
      <c r="DK30" s="500"/>
      <c r="DL30" s="500"/>
      <c r="DM30" s="500"/>
      <c r="DN30" s="500"/>
      <c r="DO30" s="500"/>
      <c r="DP30" s="500"/>
      <c r="DQ30" s="500"/>
      <c r="DR30" s="500"/>
      <c r="DS30" s="500"/>
      <c r="DT30" s="500"/>
      <c r="DU30" s="500"/>
      <c r="DV30" s="500"/>
      <c r="DW30" s="500"/>
      <c r="DX30" s="500"/>
      <c r="DY30" s="500"/>
      <c r="DZ30" s="500"/>
      <c r="EA30" s="500"/>
      <c r="EB30" s="500"/>
      <c r="EC30" s="500"/>
      <c r="ED30" s="500"/>
      <c r="EE30" s="500"/>
      <c r="EF30" s="500"/>
      <c r="EG30" s="500"/>
      <c r="EH30" s="500"/>
      <c r="EI30" s="500"/>
      <c r="EJ30" s="500"/>
      <c r="EK30" s="500"/>
      <c r="EL30" s="500"/>
      <c r="EM30" s="500"/>
    </row>
    <row r="31" spans="1:143" s="5" customFormat="1" ht="22.5" customHeight="1" x14ac:dyDescent="0.15">
      <c r="A31" s="7"/>
      <c r="B31" s="423"/>
      <c r="C31" s="1085"/>
      <c r="D31" s="1086"/>
      <c r="E31" s="1086"/>
      <c r="F31" s="1086"/>
      <c r="G31" s="1086"/>
      <c r="H31" s="1087"/>
      <c r="I31" s="1088"/>
      <c r="J31" s="1089"/>
      <c r="K31" s="1089"/>
      <c r="L31" s="1089"/>
      <c r="M31" s="1090"/>
      <c r="N31" s="1091"/>
      <c r="O31" s="1086"/>
      <c r="P31" s="1086"/>
      <c r="Q31" s="1086"/>
      <c r="R31" s="1086"/>
      <c r="S31" s="1086"/>
      <c r="T31" s="1086"/>
      <c r="U31" s="1086"/>
      <c r="V31" s="1086"/>
      <c r="W31" s="1086"/>
      <c r="X31" s="1086"/>
      <c r="Y31" s="1086"/>
      <c r="Z31" s="1087"/>
      <c r="AA31" s="1053"/>
      <c r="AB31" s="1054"/>
      <c r="AC31" s="1097"/>
      <c r="AD31" s="1053"/>
      <c r="AE31" s="1054"/>
      <c r="AF31" s="1054"/>
      <c r="AG31" s="1055"/>
      <c r="AH31" s="563"/>
      <c r="AI31" s="509"/>
      <c r="AJ31" s="509"/>
      <c r="AK31" s="512"/>
      <c r="AL31" s="512"/>
      <c r="AM31" s="491"/>
      <c r="AN31" s="490"/>
      <c r="AO31" s="344"/>
      <c r="AP31" s="577"/>
      <c r="AQ31" s="1085" t="s">
        <v>487</v>
      </c>
      <c r="AR31" s="1086"/>
      <c r="AS31" s="1086"/>
      <c r="AT31" s="1086"/>
      <c r="AU31" s="1086"/>
      <c r="AV31" s="1087"/>
      <c r="AW31" s="1088"/>
      <c r="AX31" s="1089"/>
      <c r="AY31" s="1089"/>
      <c r="AZ31" s="1089"/>
      <c r="BA31" s="1090"/>
      <c r="BB31" s="1091" t="s">
        <v>488</v>
      </c>
      <c r="BC31" s="1086"/>
      <c r="BD31" s="1086"/>
      <c r="BE31" s="1086"/>
      <c r="BF31" s="1086"/>
      <c r="BG31" s="1086"/>
      <c r="BH31" s="1086"/>
      <c r="BI31" s="1086"/>
      <c r="BJ31" s="1086"/>
      <c r="BK31" s="1086"/>
      <c r="BL31" s="1086"/>
      <c r="BM31" s="1086"/>
      <c r="BN31" s="1087"/>
      <c r="BO31" s="1053"/>
      <c r="BP31" s="1054"/>
      <c r="BQ31" s="1097"/>
      <c r="BR31" s="1053"/>
      <c r="BS31" s="1054"/>
      <c r="BT31" s="1054"/>
      <c r="BU31" s="1055"/>
      <c r="BV31" s="591"/>
      <c r="BW31" s="500"/>
      <c r="BX31" s="500"/>
      <c r="BY31" s="500"/>
      <c r="BZ31" s="500"/>
      <c r="CA31" s="500"/>
      <c r="CB31" s="500"/>
      <c r="CC31" s="500"/>
      <c r="CD31" s="500"/>
      <c r="CE31" s="500"/>
      <c r="CF31" s="500"/>
      <c r="CG31" s="500"/>
      <c r="CH31" s="500"/>
      <c r="CI31" s="500"/>
      <c r="CJ31" s="500"/>
      <c r="CK31" s="500"/>
      <c r="CL31" s="500"/>
      <c r="CM31" s="500"/>
      <c r="CN31" s="500"/>
      <c r="CO31" s="500"/>
      <c r="CP31" s="500"/>
      <c r="CQ31" s="500"/>
      <c r="CR31" s="500"/>
      <c r="CS31" s="500"/>
      <c r="CT31" s="500"/>
      <c r="CU31" s="500"/>
      <c r="CV31" s="500"/>
      <c r="CW31" s="500"/>
      <c r="CX31" s="500"/>
      <c r="CY31" s="500"/>
      <c r="CZ31" s="500"/>
      <c r="DA31" s="500"/>
      <c r="DB31" s="500"/>
      <c r="DC31" s="500"/>
      <c r="DD31" s="500"/>
      <c r="DE31" s="500"/>
      <c r="DF31" s="500"/>
      <c r="DG31" s="500"/>
      <c r="DH31" s="500"/>
      <c r="DI31" s="500"/>
      <c r="DJ31" s="500"/>
      <c r="DK31" s="500"/>
      <c r="DL31" s="500"/>
      <c r="DM31" s="500"/>
      <c r="DN31" s="500"/>
      <c r="DO31" s="500"/>
      <c r="DP31" s="500"/>
      <c r="DQ31" s="500"/>
      <c r="DR31" s="500"/>
      <c r="DS31" s="500"/>
      <c r="DT31" s="500"/>
      <c r="DU31" s="500"/>
      <c r="DV31" s="500"/>
      <c r="DW31" s="500"/>
      <c r="DX31" s="500"/>
      <c r="DY31" s="500"/>
      <c r="DZ31" s="500"/>
      <c r="EA31" s="500"/>
      <c r="EB31" s="500"/>
      <c r="EC31" s="500"/>
      <c r="ED31" s="500"/>
      <c r="EE31" s="500"/>
      <c r="EF31" s="500"/>
      <c r="EG31" s="500"/>
      <c r="EH31" s="500"/>
      <c r="EI31" s="500"/>
      <c r="EJ31" s="500"/>
      <c r="EK31" s="500"/>
      <c r="EL31" s="500"/>
      <c r="EM31" s="500"/>
    </row>
    <row r="32" spans="1:143" s="5" customFormat="1" ht="22.5" customHeight="1" x14ac:dyDescent="0.15">
      <c r="A32" s="7"/>
      <c r="B32" s="424"/>
      <c r="C32" s="1016"/>
      <c r="D32" s="1017"/>
      <c r="E32" s="1017"/>
      <c r="F32" s="1017"/>
      <c r="G32" s="1017"/>
      <c r="H32" s="1018"/>
      <c r="I32" s="1019"/>
      <c r="J32" s="1020"/>
      <c r="K32" s="1020"/>
      <c r="L32" s="1020"/>
      <c r="M32" s="1021"/>
      <c r="N32" s="1024"/>
      <c r="O32" s="1017"/>
      <c r="P32" s="1017"/>
      <c r="Q32" s="1017"/>
      <c r="R32" s="1017"/>
      <c r="S32" s="1017"/>
      <c r="T32" s="1017"/>
      <c r="U32" s="1017"/>
      <c r="V32" s="1017"/>
      <c r="W32" s="1017"/>
      <c r="X32" s="1017"/>
      <c r="Y32" s="1017"/>
      <c r="Z32" s="1018"/>
      <c r="AA32" s="1013"/>
      <c r="AB32" s="1014"/>
      <c r="AC32" s="1025"/>
      <c r="AD32" s="1013"/>
      <c r="AE32" s="1014"/>
      <c r="AF32" s="1014"/>
      <c r="AG32" s="1015"/>
      <c r="AH32" s="563"/>
      <c r="AI32" s="509"/>
      <c r="AJ32" s="509"/>
      <c r="AK32" s="512"/>
      <c r="AL32" s="512"/>
      <c r="AM32" s="491"/>
      <c r="AN32" s="490"/>
      <c r="AO32" s="344"/>
      <c r="AP32" s="578"/>
      <c r="AQ32" s="1016" t="s">
        <v>489</v>
      </c>
      <c r="AR32" s="1017"/>
      <c r="AS32" s="1017"/>
      <c r="AT32" s="1017"/>
      <c r="AU32" s="1017"/>
      <c r="AV32" s="1018"/>
      <c r="AW32" s="1019"/>
      <c r="AX32" s="1020"/>
      <c r="AY32" s="1020"/>
      <c r="AZ32" s="1020"/>
      <c r="BA32" s="1021"/>
      <c r="BB32" s="1024" t="s">
        <v>490</v>
      </c>
      <c r="BC32" s="1017"/>
      <c r="BD32" s="1017"/>
      <c r="BE32" s="1017"/>
      <c r="BF32" s="1017"/>
      <c r="BG32" s="1017"/>
      <c r="BH32" s="1017"/>
      <c r="BI32" s="1017"/>
      <c r="BJ32" s="1017"/>
      <c r="BK32" s="1017"/>
      <c r="BL32" s="1017"/>
      <c r="BM32" s="1017"/>
      <c r="BN32" s="1018"/>
      <c r="BO32" s="1013"/>
      <c r="BP32" s="1014"/>
      <c r="BQ32" s="1025"/>
      <c r="BR32" s="1013"/>
      <c r="BS32" s="1014"/>
      <c r="BT32" s="1014"/>
      <c r="BU32" s="1015"/>
      <c r="BV32" s="591"/>
      <c r="BW32" s="500"/>
      <c r="BX32" s="500"/>
      <c r="BY32" s="500"/>
      <c r="BZ32" s="500"/>
      <c r="CA32" s="500"/>
      <c r="CB32" s="500"/>
      <c r="CC32" s="500"/>
      <c r="CD32" s="500"/>
      <c r="CE32" s="500"/>
      <c r="CF32" s="500"/>
      <c r="CG32" s="500"/>
      <c r="CH32" s="500"/>
      <c r="CI32" s="500"/>
      <c r="CJ32" s="500"/>
      <c r="CK32" s="500"/>
      <c r="CL32" s="500"/>
      <c r="CM32" s="500"/>
      <c r="CN32" s="500"/>
      <c r="CO32" s="500"/>
      <c r="CP32" s="500"/>
      <c r="CQ32" s="500"/>
      <c r="CR32" s="500"/>
      <c r="CS32" s="500"/>
      <c r="CT32" s="500"/>
      <c r="CU32" s="500"/>
      <c r="CV32" s="500"/>
      <c r="CW32" s="500"/>
      <c r="CX32" s="500"/>
      <c r="CY32" s="500"/>
      <c r="CZ32" s="500"/>
      <c r="DA32" s="500"/>
      <c r="DB32" s="500"/>
      <c r="DC32" s="500"/>
      <c r="DD32" s="500"/>
      <c r="DE32" s="500"/>
      <c r="DF32" s="500"/>
      <c r="DG32" s="500"/>
      <c r="DH32" s="500"/>
      <c r="DI32" s="500"/>
      <c r="DJ32" s="500"/>
      <c r="DK32" s="500"/>
      <c r="DL32" s="500"/>
      <c r="DM32" s="500"/>
      <c r="DN32" s="500"/>
      <c r="DO32" s="500"/>
      <c r="DP32" s="500"/>
      <c r="DQ32" s="500"/>
      <c r="DR32" s="500"/>
      <c r="DS32" s="500"/>
      <c r="DT32" s="500"/>
      <c r="DU32" s="500"/>
      <c r="DV32" s="500"/>
      <c r="DW32" s="500"/>
      <c r="DX32" s="500"/>
      <c r="DY32" s="500"/>
      <c r="DZ32" s="500"/>
      <c r="EA32" s="500"/>
      <c r="EB32" s="500"/>
      <c r="EC32" s="500"/>
      <c r="ED32" s="500"/>
      <c r="EE32" s="500"/>
      <c r="EF32" s="500"/>
      <c r="EG32" s="500"/>
      <c r="EH32" s="500"/>
      <c r="EI32" s="500"/>
      <c r="EJ32" s="500"/>
      <c r="EK32" s="500"/>
      <c r="EL32" s="500"/>
      <c r="EM32" s="500"/>
    </row>
    <row r="33" spans="1:143" s="5" customFormat="1" ht="22.5" customHeight="1" x14ac:dyDescent="0.15">
      <c r="A33" s="7"/>
      <c r="B33" s="424"/>
      <c r="C33" s="1016"/>
      <c r="D33" s="1017"/>
      <c r="E33" s="1017"/>
      <c r="F33" s="1017"/>
      <c r="G33" s="1017"/>
      <c r="H33" s="1018"/>
      <c r="I33" s="1019"/>
      <c r="J33" s="1020"/>
      <c r="K33" s="1020"/>
      <c r="L33" s="1020"/>
      <c r="M33" s="1021"/>
      <c r="N33" s="1024"/>
      <c r="O33" s="1017"/>
      <c r="P33" s="1017"/>
      <c r="Q33" s="1017"/>
      <c r="R33" s="1017"/>
      <c r="S33" s="1017"/>
      <c r="T33" s="1017"/>
      <c r="U33" s="1017"/>
      <c r="V33" s="1017"/>
      <c r="W33" s="1017"/>
      <c r="X33" s="1017"/>
      <c r="Y33" s="1017"/>
      <c r="Z33" s="1018"/>
      <c r="AA33" s="1013"/>
      <c r="AB33" s="1014"/>
      <c r="AC33" s="1025"/>
      <c r="AD33" s="1013"/>
      <c r="AE33" s="1014"/>
      <c r="AF33" s="1014"/>
      <c r="AG33" s="1015"/>
      <c r="AH33" s="563"/>
      <c r="AI33" s="509"/>
      <c r="AJ33" s="509"/>
      <c r="AK33" s="512"/>
      <c r="AL33" s="512"/>
      <c r="AM33" s="491"/>
      <c r="AN33" s="490"/>
      <c r="AO33" s="344"/>
      <c r="AP33" s="578"/>
      <c r="AQ33" s="1016" t="s">
        <v>491</v>
      </c>
      <c r="AR33" s="1017"/>
      <c r="AS33" s="1017"/>
      <c r="AT33" s="1017"/>
      <c r="AU33" s="1017"/>
      <c r="AV33" s="1018"/>
      <c r="AW33" s="1019"/>
      <c r="AX33" s="1020"/>
      <c r="AY33" s="1020"/>
      <c r="AZ33" s="1020"/>
      <c r="BA33" s="1021"/>
      <c r="BB33" s="1024" t="s">
        <v>492</v>
      </c>
      <c r="BC33" s="1017"/>
      <c r="BD33" s="1017"/>
      <c r="BE33" s="1017"/>
      <c r="BF33" s="1017"/>
      <c r="BG33" s="1017"/>
      <c r="BH33" s="1017"/>
      <c r="BI33" s="1017"/>
      <c r="BJ33" s="1017"/>
      <c r="BK33" s="1017"/>
      <c r="BL33" s="1017"/>
      <c r="BM33" s="1017"/>
      <c r="BN33" s="1018"/>
      <c r="BO33" s="1013"/>
      <c r="BP33" s="1014"/>
      <c r="BQ33" s="1025"/>
      <c r="BR33" s="1013"/>
      <c r="BS33" s="1014"/>
      <c r="BT33" s="1014"/>
      <c r="BU33" s="1015"/>
      <c r="BV33" s="591"/>
      <c r="BW33" s="500"/>
      <c r="BX33" s="500"/>
      <c r="BY33" s="500"/>
      <c r="BZ33" s="500"/>
      <c r="CA33" s="500"/>
      <c r="CB33" s="500"/>
      <c r="CC33" s="500"/>
      <c r="CD33" s="500"/>
      <c r="CE33" s="500"/>
      <c r="CF33" s="500"/>
      <c r="CG33" s="500"/>
      <c r="CH33" s="500"/>
      <c r="CI33" s="500"/>
      <c r="CJ33" s="500"/>
      <c r="CK33" s="500"/>
      <c r="CL33" s="500"/>
      <c r="CM33" s="500"/>
      <c r="CN33" s="500"/>
      <c r="CO33" s="500"/>
      <c r="CP33" s="500"/>
      <c r="CQ33" s="500"/>
      <c r="CR33" s="500"/>
      <c r="CS33" s="500"/>
      <c r="CT33" s="500"/>
      <c r="CU33" s="500"/>
      <c r="CV33" s="500"/>
      <c r="CW33" s="500"/>
      <c r="CX33" s="500"/>
      <c r="CY33" s="500"/>
      <c r="CZ33" s="500"/>
      <c r="DA33" s="500"/>
      <c r="DB33" s="500"/>
      <c r="DC33" s="500"/>
      <c r="DD33" s="500"/>
      <c r="DE33" s="500"/>
      <c r="DF33" s="500"/>
      <c r="DG33" s="500"/>
      <c r="DH33" s="500"/>
      <c r="DI33" s="500"/>
      <c r="DJ33" s="500"/>
      <c r="DK33" s="500"/>
      <c r="DL33" s="500"/>
      <c r="DM33" s="500"/>
      <c r="DN33" s="500"/>
      <c r="DO33" s="500"/>
      <c r="DP33" s="500"/>
      <c r="DQ33" s="500"/>
      <c r="DR33" s="500"/>
      <c r="DS33" s="500"/>
      <c r="DT33" s="500"/>
      <c r="DU33" s="500"/>
      <c r="DV33" s="500"/>
      <c r="DW33" s="500"/>
      <c r="DX33" s="500"/>
      <c r="DY33" s="500"/>
      <c r="DZ33" s="500"/>
      <c r="EA33" s="500"/>
      <c r="EB33" s="500"/>
      <c r="EC33" s="500"/>
      <c r="ED33" s="500"/>
      <c r="EE33" s="500"/>
      <c r="EF33" s="500"/>
      <c r="EG33" s="500"/>
      <c r="EH33" s="500"/>
      <c r="EI33" s="500"/>
      <c r="EJ33" s="500"/>
      <c r="EK33" s="500"/>
      <c r="EL33" s="500"/>
      <c r="EM33" s="500"/>
    </row>
    <row r="34" spans="1:143" s="5" customFormat="1" ht="22.5" customHeight="1" x14ac:dyDescent="0.15">
      <c r="A34" s="7"/>
      <c r="B34" s="423"/>
      <c r="C34" s="1016"/>
      <c r="D34" s="1017"/>
      <c r="E34" s="1017"/>
      <c r="F34" s="1017"/>
      <c r="G34" s="1017"/>
      <c r="H34" s="1018"/>
      <c r="I34" s="1019"/>
      <c r="J34" s="1020"/>
      <c r="K34" s="1020"/>
      <c r="L34" s="1020"/>
      <c r="M34" s="1021"/>
      <c r="N34" s="1024"/>
      <c r="O34" s="1017"/>
      <c r="P34" s="1017"/>
      <c r="Q34" s="1017"/>
      <c r="R34" s="1017"/>
      <c r="S34" s="1017"/>
      <c r="T34" s="1017"/>
      <c r="U34" s="1017"/>
      <c r="V34" s="1017"/>
      <c r="W34" s="1017"/>
      <c r="X34" s="1017"/>
      <c r="Y34" s="1017"/>
      <c r="Z34" s="1018"/>
      <c r="AA34" s="1013"/>
      <c r="AB34" s="1014"/>
      <c r="AC34" s="1025"/>
      <c r="AD34" s="1013"/>
      <c r="AE34" s="1014"/>
      <c r="AF34" s="1014"/>
      <c r="AG34" s="1015"/>
      <c r="AH34" s="563"/>
      <c r="AI34" s="509"/>
      <c r="AJ34" s="509"/>
      <c r="AK34" s="512"/>
      <c r="AL34" s="512"/>
      <c r="AM34" s="491"/>
      <c r="AN34" s="490"/>
      <c r="AO34" s="344"/>
      <c r="AP34" s="577"/>
      <c r="AQ34" s="1016" t="s">
        <v>493</v>
      </c>
      <c r="AR34" s="1017"/>
      <c r="AS34" s="1017"/>
      <c r="AT34" s="1017"/>
      <c r="AU34" s="1017"/>
      <c r="AV34" s="1018"/>
      <c r="AW34" s="1019"/>
      <c r="AX34" s="1020"/>
      <c r="AY34" s="1020"/>
      <c r="AZ34" s="1020"/>
      <c r="BA34" s="1021"/>
      <c r="BB34" s="1024" t="s">
        <v>494</v>
      </c>
      <c r="BC34" s="1017"/>
      <c r="BD34" s="1017"/>
      <c r="BE34" s="1017"/>
      <c r="BF34" s="1017"/>
      <c r="BG34" s="1017"/>
      <c r="BH34" s="1017"/>
      <c r="BI34" s="1017"/>
      <c r="BJ34" s="1017"/>
      <c r="BK34" s="1017"/>
      <c r="BL34" s="1017"/>
      <c r="BM34" s="1017"/>
      <c r="BN34" s="1018"/>
      <c r="BO34" s="1013"/>
      <c r="BP34" s="1014"/>
      <c r="BQ34" s="1025"/>
      <c r="BR34" s="1013"/>
      <c r="BS34" s="1014"/>
      <c r="BT34" s="1014"/>
      <c r="BU34" s="1015"/>
      <c r="BV34" s="591"/>
      <c r="BW34" s="500"/>
      <c r="BX34" s="500"/>
      <c r="BY34" s="500"/>
      <c r="BZ34" s="500"/>
      <c r="CA34" s="500"/>
      <c r="CB34" s="500"/>
      <c r="CC34" s="500"/>
      <c r="CD34" s="500"/>
      <c r="CE34" s="500"/>
      <c r="CF34" s="500"/>
      <c r="CG34" s="500"/>
      <c r="CH34" s="500"/>
      <c r="CI34" s="500"/>
      <c r="CJ34" s="500"/>
      <c r="CK34" s="500"/>
      <c r="CL34" s="500"/>
      <c r="CM34" s="500"/>
      <c r="CN34" s="500"/>
      <c r="CO34" s="500"/>
      <c r="CP34" s="500"/>
      <c r="CQ34" s="500"/>
      <c r="CR34" s="500"/>
      <c r="CS34" s="500"/>
      <c r="CT34" s="500"/>
      <c r="CU34" s="500"/>
      <c r="CV34" s="500"/>
      <c r="CW34" s="500"/>
      <c r="CX34" s="500"/>
      <c r="CY34" s="500"/>
      <c r="CZ34" s="500"/>
      <c r="DA34" s="500"/>
      <c r="DB34" s="500"/>
      <c r="DC34" s="500"/>
      <c r="DD34" s="500"/>
      <c r="DE34" s="500"/>
      <c r="DF34" s="500"/>
      <c r="DG34" s="500"/>
      <c r="DH34" s="500"/>
      <c r="DI34" s="500"/>
      <c r="DJ34" s="500"/>
      <c r="DK34" s="500"/>
      <c r="DL34" s="500"/>
      <c r="DM34" s="500"/>
      <c r="DN34" s="500"/>
      <c r="DO34" s="500"/>
      <c r="DP34" s="500"/>
      <c r="DQ34" s="500"/>
      <c r="DR34" s="500"/>
      <c r="DS34" s="500"/>
      <c r="DT34" s="500"/>
      <c r="DU34" s="500"/>
      <c r="DV34" s="500"/>
      <c r="DW34" s="500"/>
      <c r="DX34" s="500"/>
      <c r="DY34" s="500"/>
      <c r="DZ34" s="500"/>
      <c r="EA34" s="500"/>
      <c r="EB34" s="500"/>
      <c r="EC34" s="500"/>
      <c r="ED34" s="500"/>
      <c r="EE34" s="500"/>
      <c r="EF34" s="500"/>
      <c r="EG34" s="500"/>
      <c r="EH34" s="500"/>
      <c r="EI34" s="500"/>
      <c r="EJ34" s="500"/>
      <c r="EK34" s="500"/>
      <c r="EL34" s="500"/>
      <c r="EM34" s="500"/>
    </row>
    <row r="35" spans="1:143" s="5" customFormat="1" ht="22.5" customHeight="1" x14ac:dyDescent="0.15">
      <c r="A35" s="7"/>
      <c r="B35" s="423"/>
      <c r="C35" s="1073"/>
      <c r="D35" s="1074"/>
      <c r="E35" s="1074"/>
      <c r="F35" s="1074"/>
      <c r="G35" s="1074"/>
      <c r="H35" s="1075"/>
      <c r="I35" s="1076"/>
      <c r="J35" s="1077"/>
      <c r="K35" s="1077"/>
      <c r="L35" s="1077"/>
      <c r="M35" s="1078"/>
      <c r="N35" s="1079"/>
      <c r="O35" s="1074"/>
      <c r="P35" s="1074"/>
      <c r="Q35" s="1074"/>
      <c r="R35" s="1074"/>
      <c r="S35" s="1074"/>
      <c r="T35" s="1074"/>
      <c r="U35" s="1074"/>
      <c r="V35" s="1074"/>
      <c r="W35" s="1074"/>
      <c r="X35" s="1074"/>
      <c r="Y35" s="1074"/>
      <c r="Z35" s="1075"/>
      <c r="AA35" s="1080"/>
      <c r="AB35" s="1081"/>
      <c r="AC35" s="1082"/>
      <c r="AD35" s="1080"/>
      <c r="AE35" s="1081"/>
      <c r="AF35" s="1081"/>
      <c r="AG35" s="1083"/>
      <c r="AH35" s="563"/>
      <c r="AI35" s="509"/>
      <c r="AJ35" s="509"/>
      <c r="AK35" s="512"/>
      <c r="AL35" s="512"/>
      <c r="AM35" s="491"/>
      <c r="AN35" s="490"/>
      <c r="AO35" s="344"/>
      <c r="AP35" s="577"/>
      <c r="AQ35" s="1073"/>
      <c r="AR35" s="1074"/>
      <c r="AS35" s="1074"/>
      <c r="AT35" s="1074"/>
      <c r="AU35" s="1074"/>
      <c r="AV35" s="1075"/>
      <c r="AW35" s="1076"/>
      <c r="AX35" s="1077"/>
      <c r="AY35" s="1077"/>
      <c r="AZ35" s="1077"/>
      <c r="BA35" s="1078"/>
      <c r="BB35" s="1079"/>
      <c r="BC35" s="1074"/>
      <c r="BD35" s="1074"/>
      <c r="BE35" s="1074"/>
      <c r="BF35" s="1074"/>
      <c r="BG35" s="1074"/>
      <c r="BH35" s="1074"/>
      <c r="BI35" s="1074"/>
      <c r="BJ35" s="1074"/>
      <c r="BK35" s="1074"/>
      <c r="BL35" s="1074"/>
      <c r="BM35" s="1074"/>
      <c r="BN35" s="1075"/>
      <c r="BO35" s="1080"/>
      <c r="BP35" s="1081"/>
      <c r="BQ35" s="1082"/>
      <c r="BR35" s="1080"/>
      <c r="BS35" s="1081"/>
      <c r="BT35" s="1081"/>
      <c r="BU35" s="1083"/>
      <c r="BV35" s="591"/>
      <c r="BW35" s="500"/>
      <c r="BX35" s="500"/>
      <c r="BY35" s="500"/>
      <c r="BZ35" s="500"/>
      <c r="CA35" s="500"/>
      <c r="CB35" s="500"/>
      <c r="CC35" s="500"/>
      <c r="CD35" s="500"/>
      <c r="CE35" s="500"/>
      <c r="CF35" s="500"/>
      <c r="CG35" s="500"/>
      <c r="CH35" s="500"/>
      <c r="CI35" s="500"/>
      <c r="CJ35" s="500"/>
      <c r="CK35" s="500"/>
      <c r="CL35" s="500"/>
      <c r="CM35" s="500"/>
      <c r="CN35" s="500"/>
      <c r="CO35" s="500"/>
      <c r="CP35" s="500"/>
      <c r="CQ35" s="500"/>
      <c r="CR35" s="500"/>
      <c r="CS35" s="500"/>
      <c r="CT35" s="500"/>
      <c r="CU35" s="500"/>
      <c r="CV35" s="500"/>
      <c r="CW35" s="500"/>
      <c r="CX35" s="500"/>
      <c r="CY35" s="500"/>
      <c r="CZ35" s="500"/>
      <c r="DA35" s="500"/>
      <c r="DB35" s="500"/>
      <c r="DC35" s="500"/>
      <c r="DD35" s="500"/>
      <c r="DE35" s="500"/>
      <c r="DF35" s="500"/>
      <c r="DG35" s="500"/>
      <c r="DH35" s="500"/>
      <c r="DI35" s="500"/>
      <c r="DJ35" s="500"/>
      <c r="DK35" s="500"/>
      <c r="DL35" s="500"/>
      <c r="DM35" s="500"/>
      <c r="DN35" s="500"/>
      <c r="DO35" s="500"/>
      <c r="DP35" s="500"/>
      <c r="DQ35" s="500"/>
      <c r="DR35" s="500"/>
      <c r="DS35" s="500"/>
      <c r="DT35" s="500"/>
      <c r="DU35" s="500"/>
      <c r="DV35" s="500"/>
      <c r="DW35" s="500"/>
      <c r="DX35" s="500"/>
      <c r="DY35" s="500"/>
      <c r="DZ35" s="500"/>
      <c r="EA35" s="500"/>
      <c r="EB35" s="500"/>
      <c r="EC35" s="500"/>
      <c r="ED35" s="500"/>
      <c r="EE35" s="500"/>
      <c r="EF35" s="500"/>
      <c r="EG35" s="500"/>
      <c r="EH35" s="500"/>
      <c r="EI35" s="500"/>
      <c r="EJ35" s="500"/>
      <c r="EK35" s="500"/>
      <c r="EL35" s="500"/>
      <c r="EM35" s="500"/>
    </row>
    <row r="36" spans="1:143" s="348" customFormat="1" ht="22.5" customHeight="1" x14ac:dyDescent="0.15">
      <c r="A36" s="7"/>
      <c r="B36" s="6" t="s">
        <v>318</v>
      </c>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509"/>
      <c r="AJ36" s="509"/>
      <c r="AK36" s="512"/>
      <c r="AL36" s="512"/>
      <c r="AM36" s="491"/>
      <c r="AN36" s="490"/>
      <c r="AO36" s="344"/>
      <c r="AP36" s="232" t="s">
        <v>318</v>
      </c>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2"/>
      <c r="BR36" s="232"/>
      <c r="BS36" s="232"/>
      <c r="BT36" s="232"/>
      <c r="BU36" s="232"/>
      <c r="BV36" s="232"/>
      <c r="BW36" s="503"/>
      <c r="BX36" s="503"/>
      <c r="BY36" s="503"/>
      <c r="BZ36" s="503"/>
      <c r="CA36" s="503"/>
      <c r="CB36" s="503"/>
      <c r="CC36" s="503"/>
      <c r="CD36" s="503"/>
      <c r="CE36" s="503"/>
      <c r="CF36" s="503"/>
      <c r="CG36" s="503"/>
      <c r="CH36" s="503"/>
      <c r="CI36" s="503"/>
      <c r="CJ36" s="503"/>
      <c r="CK36" s="503"/>
      <c r="CL36" s="503"/>
      <c r="CM36" s="503"/>
      <c r="CN36" s="503"/>
      <c r="CO36" s="503"/>
      <c r="CP36" s="503"/>
      <c r="CQ36" s="503"/>
      <c r="CR36" s="503"/>
      <c r="CS36" s="503"/>
      <c r="CT36" s="503"/>
      <c r="CU36" s="503"/>
      <c r="CV36" s="503"/>
      <c r="CW36" s="503"/>
      <c r="CX36" s="503"/>
      <c r="CY36" s="503"/>
      <c r="CZ36" s="503"/>
      <c r="DA36" s="503"/>
      <c r="DB36" s="503"/>
      <c r="DC36" s="503"/>
      <c r="DD36" s="503"/>
      <c r="DE36" s="503"/>
      <c r="DF36" s="503"/>
      <c r="DG36" s="503"/>
      <c r="DH36" s="503"/>
      <c r="DI36" s="503"/>
      <c r="DJ36" s="503"/>
      <c r="DK36" s="503"/>
      <c r="DL36" s="503"/>
      <c r="DM36" s="503"/>
      <c r="DN36" s="503"/>
      <c r="DO36" s="503"/>
      <c r="DP36" s="503"/>
      <c r="DQ36" s="503"/>
      <c r="DR36" s="503"/>
      <c r="DS36" s="503"/>
      <c r="DT36" s="503"/>
      <c r="DU36" s="503"/>
      <c r="DV36" s="503"/>
      <c r="DW36" s="503"/>
      <c r="DX36" s="503"/>
      <c r="DY36" s="503"/>
      <c r="DZ36" s="503"/>
      <c r="EA36" s="503"/>
      <c r="EB36" s="503"/>
      <c r="EC36" s="503"/>
      <c r="ED36" s="503"/>
      <c r="EE36" s="503"/>
      <c r="EF36" s="503"/>
      <c r="EG36" s="503"/>
      <c r="EH36" s="503"/>
      <c r="EI36" s="503"/>
      <c r="EJ36" s="503"/>
      <c r="EK36" s="503"/>
      <c r="EL36" s="503"/>
      <c r="EM36" s="503"/>
    </row>
    <row r="37" spans="1:143" s="5" customFormat="1" ht="22.5" customHeight="1" x14ac:dyDescent="0.15">
      <c r="A37" s="184"/>
      <c r="B37" s="480" t="s">
        <v>506</v>
      </c>
      <c r="C37" s="349"/>
      <c r="D37" s="349"/>
      <c r="E37" s="349"/>
      <c r="F37" s="349"/>
      <c r="G37" s="349"/>
      <c r="H37" s="349"/>
      <c r="I37" s="349"/>
      <c r="J37" s="349"/>
      <c r="K37" s="349"/>
      <c r="L37" s="349"/>
      <c r="M37" s="349"/>
      <c r="N37" s="349"/>
      <c r="O37" s="349"/>
      <c r="P37" s="349"/>
      <c r="Q37" s="349"/>
      <c r="R37" s="349"/>
      <c r="S37" s="349"/>
      <c r="T37" s="349"/>
      <c r="U37" s="349"/>
      <c r="V37" s="349"/>
      <c r="W37" s="182"/>
      <c r="X37" s="182"/>
      <c r="Y37" s="350"/>
      <c r="Z37" s="350"/>
      <c r="AA37" s="350"/>
      <c r="AB37" s="350"/>
      <c r="AC37" s="350"/>
      <c r="AD37" s="350"/>
      <c r="AE37" s="350"/>
      <c r="AF37" s="350"/>
      <c r="AG37" s="350"/>
      <c r="AH37" s="350"/>
      <c r="AI37" s="509"/>
      <c r="AJ37" s="509"/>
      <c r="AK37" s="514"/>
      <c r="AL37" s="514"/>
      <c r="AM37" s="490"/>
      <c r="AN37" s="490"/>
      <c r="AO37" s="573"/>
      <c r="AP37" s="579" t="s">
        <v>454</v>
      </c>
      <c r="AQ37" s="597"/>
      <c r="AR37" s="597"/>
      <c r="AS37" s="597"/>
      <c r="AT37" s="597"/>
      <c r="AU37" s="597"/>
      <c r="AV37" s="597"/>
      <c r="AW37" s="597"/>
      <c r="AX37" s="597"/>
      <c r="AY37" s="597"/>
      <c r="AZ37" s="597"/>
      <c r="BA37" s="597"/>
      <c r="BB37" s="597"/>
      <c r="BC37" s="597"/>
      <c r="BD37" s="597"/>
      <c r="BE37" s="597"/>
      <c r="BF37" s="597"/>
      <c r="BG37" s="597"/>
      <c r="BH37" s="597"/>
      <c r="BI37" s="597"/>
      <c r="BJ37" s="597"/>
      <c r="BK37" s="343"/>
      <c r="BL37" s="343"/>
      <c r="BM37" s="592"/>
      <c r="BN37" s="592"/>
      <c r="BO37" s="592"/>
      <c r="BP37" s="592"/>
      <c r="BQ37" s="592"/>
      <c r="BR37" s="592"/>
      <c r="BS37" s="592"/>
      <c r="BT37" s="592"/>
      <c r="BU37" s="592"/>
      <c r="BV37" s="592"/>
      <c r="BW37" s="500"/>
      <c r="BX37" s="500"/>
      <c r="BY37" s="500"/>
      <c r="BZ37" s="500"/>
      <c r="CA37" s="500"/>
      <c r="CB37" s="500"/>
      <c r="CC37" s="500"/>
      <c r="CD37" s="500"/>
      <c r="CE37" s="500"/>
      <c r="CF37" s="500"/>
      <c r="CG37" s="500"/>
      <c r="CH37" s="500"/>
      <c r="CI37" s="500"/>
      <c r="CJ37" s="500"/>
      <c r="CK37" s="500"/>
      <c r="CL37" s="500"/>
      <c r="CM37" s="500"/>
      <c r="CN37" s="500"/>
      <c r="CO37" s="500"/>
      <c r="CP37" s="500"/>
      <c r="CQ37" s="500"/>
      <c r="CR37" s="500"/>
      <c r="CS37" s="500"/>
      <c r="CT37" s="500"/>
      <c r="CU37" s="500"/>
      <c r="CV37" s="500"/>
      <c r="CW37" s="500"/>
      <c r="CX37" s="500"/>
      <c r="CY37" s="500"/>
      <c r="CZ37" s="500"/>
      <c r="DA37" s="500"/>
      <c r="DB37" s="500"/>
      <c r="DC37" s="500"/>
      <c r="DD37" s="500"/>
      <c r="DE37" s="500"/>
      <c r="DF37" s="500"/>
      <c r="DG37" s="500"/>
      <c r="DH37" s="500"/>
      <c r="DI37" s="500"/>
      <c r="DJ37" s="500"/>
      <c r="DK37" s="500"/>
      <c r="DL37" s="500"/>
      <c r="DM37" s="500"/>
      <c r="DN37" s="500"/>
      <c r="DO37" s="500"/>
      <c r="DP37" s="500"/>
      <c r="DQ37" s="500"/>
      <c r="DR37" s="500"/>
      <c r="DS37" s="500"/>
      <c r="DT37" s="500"/>
      <c r="DU37" s="500"/>
      <c r="DV37" s="500"/>
      <c r="DW37" s="500"/>
      <c r="DX37" s="500"/>
      <c r="DY37" s="500"/>
      <c r="DZ37" s="500"/>
      <c r="EA37" s="500"/>
      <c r="EB37" s="500"/>
      <c r="EC37" s="500"/>
      <c r="ED37" s="500"/>
      <c r="EE37" s="500"/>
      <c r="EF37" s="500"/>
      <c r="EG37" s="500"/>
      <c r="EH37" s="500"/>
      <c r="EI37" s="500"/>
      <c r="EJ37" s="500"/>
      <c r="EK37" s="500"/>
      <c r="EL37" s="500"/>
      <c r="EM37" s="500"/>
    </row>
    <row r="38" spans="1:143" s="348" customFormat="1" ht="13.5" customHeight="1" x14ac:dyDescent="0.15">
      <c r="A38" s="351"/>
      <c r="B38" s="428" t="s">
        <v>456</v>
      </c>
      <c r="C38" s="352"/>
      <c r="D38" s="352"/>
      <c r="E38" s="352"/>
      <c r="F38" s="352"/>
      <c r="G38" s="352"/>
      <c r="H38" s="352"/>
      <c r="I38" s="352"/>
      <c r="J38" s="352"/>
      <c r="K38" s="352"/>
      <c r="L38" s="352"/>
      <c r="M38" s="352"/>
      <c r="N38" s="352"/>
      <c r="O38" s="352"/>
      <c r="P38" s="352"/>
      <c r="Q38" s="352"/>
      <c r="R38" s="352"/>
      <c r="S38" s="352"/>
      <c r="T38" s="352"/>
      <c r="U38" s="352"/>
      <c r="V38" s="352"/>
      <c r="W38" s="353"/>
      <c r="X38" s="353"/>
      <c r="Y38" s="354"/>
      <c r="Z38" s="354"/>
      <c r="AA38" s="354"/>
      <c r="AB38" s="354"/>
      <c r="AC38" s="354"/>
      <c r="AD38" s="354"/>
      <c r="AE38" s="354"/>
      <c r="AF38" s="354"/>
      <c r="AG38" s="354"/>
      <c r="AH38" s="354"/>
      <c r="AI38" s="509"/>
      <c r="AJ38" s="509"/>
      <c r="AK38" s="515"/>
      <c r="AL38" s="515"/>
      <c r="AM38" s="492"/>
      <c r="AN38" s="487"/>
      <c r="AO38" s="580"/>
      <c r="AP38" s="581" t="s">
        <v>456</v>
      </c>
      <c r="AQ38" s="598"/>
      <c r="AR38" s="598"/>
      <c r="AS38" s="598"/>
      <c r="AT38" s="598"/>
      <c r="AU38" s="598"/>
      <c r="AV38" s="598"/>
      <c r="AW38" s="598"/>
      <c r="AX38" s="598"/>
      <c r="AY38" s="598"/>
      <c r="AZ38" s="598"/>
      <c r="BA38" s="598"/>
      <c r="BB38" s="598"/>
      <c r="BC38" s="598"/>
      <c r="BD38" s="598"/>
      <c r="BE38" s="598"/>
      <c r="BF38" s="598"/>
      <c r="BG38" s="598"/>
      <c r="BH38" s="598"/>
      <c r="BI38" s="598"/>
      <c r="BJ38" s="598"/>
      <c r="BK38" s="599"/>
      <c r="BL38" s="599"/>
      <c r="BM38" s="593"/>
      <c r="BN38" s="593"/>
      <c r="BO38" s="593"/>
      <c r="BP38" s="593"/>
      <c r="BQ38" s="593"/>
      <c r="BR38" s="593"/>
      <c r="BS38" s="593"/>
      <c r="BT38" s="593"/>
      <c r="BU38" s="593"/>
      <c r="BV38" s="593"/>
      <c r="BW38" s="503"/>
      <c r="BX38" s="503"/>
      <c r="BY38" s="503"/>
      <c r="BZ38" s="503"/>
      <c r="CA38" s="503"/>
      <c r="CB38" s="503"/>
      <c r="CC38" s="503"/>
      <c r="CD38" s="503"/>
      <c r="CE38" s="503"/>
      <c r="CF38" s="503"/>
      <c r="CG38" s="503"/>
      <c r="CH38" s="503"/>
      <c r="CI38" s="503"/>
      <c r="CJ38" s="503"/>
      <c r="CK38" s="503"/>
      <c r="CL38" s="503"/>
      <c r="CM38" s="503"/>
      <c r="CN38" s="503"/>
      <c r="CO38" s="503"/>
      <c r="CP38" s="503"/>
      <c r="CQ38" s="503"/>
      <c r="CR38" s="503"/>
      <c r="CS38" s="503"/>
      <c r="CT38" s="503"/>
      <c r="CU38" s="503"/>
      <c r="CV38" s="503"/>
      <c r="CW38" s="503"/>
      <c r="CX38" s="503"/>
      <c r="CY38" s="503"/>
      <c r="CZ38" s="503"/>
      <c r="DA38" s="503"/>
      <c r="DB38" s="503"/>
      <c r="DC38" s="503"/>
      <c r="DD38" s="503"/>
      <c r="DE38" s="503"/>
      <c r="DF38" s="503"/>
      <c r="DG38" s="503"/>
      <c r="DH38" s="503"/>
      <c r="DI38" s="503"/>
      <c r="DJ38" s="503"/>
      <c r="DK38" s="503"/>
      <c r="DL38" s="503"/>
      <c r="DM38" s="503"/>
      <c r="DN38" s="503"/>
      <c r="DO38" s="503"/>
      <c r="DP38" s="503"/>
      <c r="DQ38" s="503"/>
      <c r="DR38" s="503"/>
      <c r="DS38" s="503"/>
      <c r="DT38" s="503"/>
      <c r="DU38" s="503"/>
      <c r="DV38" s="503"/>
      <c r="DW38" s="503"/>
      <c r="DX38" s="503"/>
      <c r="DY38" s="503"/>
      <c r="DZ38" s="503"/>
      <c r="EA38" s="503"/>
      <c r="EB38" s="503"/>
      <c r="EC38" s="503"/>
      <c r="ED38" s="503"/>
      <c r="EE38" s="503"/>
      <c r="EF38" s="503"/>
      <c r="EG38" s="503"/>
      <c r="EH38" s="503"/>
      <c r="EI38" s="503"/>
      <c r="EJ38" s="503"/>
      <c r="EK38" s="503"/>
      <c r="EL38" s="503"/>
      <c r="EM38" s="503"/>
    </row>
    <row r="39" spans="1:143" s="348" customFormat="1" ht="22.5" customHeight="1" x14ac:dyDescent="0.15">
      <c r="A39" s="7"/>
      <c r="B39" s="406"/>
      <c r="C39" s="1030"/>
      <c r="D39" s="1031"/>
      <c r="E39" s="1031"/>
      <c r="F39" s="1031"/>
      <c r="G39" s="1031"/>
      <c r="H39" s="1031"/>
      <c r="I39" s="1031"/>
      <c r="J39" s="1031"/>
      <c r="K39" s="1031"/>
      <c r="L39" s="1031"/>
      <c r="M39" s="1031"/>
      <c r="N39" s="1031"/>
      <c r="O39" s="1031"/>
      <c r="P39" s="1031"/>
      <c r="Q39" s="1031"/>
      <c r="R39" s="1031"/>
      <c r="S39" s="1031"/>
      <c r="T39" s="1031"/>
      <c r="U39" s="1031"/>
      <c r="V39" s="1031"/>
      <c r="W39" s="1031"/>
      <c r="X39" s="1031"/>
      <c r="Y39" s="1031"/>
      <c r="Z39" s="1031"/>
      <c r="AA39" s="1031"/>
      <c r="AB39" s="1031"/>
      <c r="AC39" s="1031"/>
      <c r="AD39" s="1031"/>
      <c r="AE39" s="1031"/>
      <c r="AF39" s="1031"/>
      <c r="AG39" s="1032"/>
      <c r="AH39" s="406"/>
      <c r="AI39" s="509"/>
      <c r="AJ39" s="509"/>
      <c r="AK39" s="514"/>
      <c r="AL39" s="516"/>
      <c r="AM39" s="493"/>
      <c r="AN39" s="487"/>
      <c r="AO39" s="344"/>
      <c r="AP39" s="484"/>
      <c r="AQ39" s="1100"/>
      <c r="AR39" s="1101"/>
      <c r="AS39" s="1101"/>
      <c r="AT39" s="1101"/>
      <c r="AU39" s="1101"/>
      <c r="AV39" s="1101"/>
      <c r="AW39" s="1101"/>
      <c r="AX39" s="1101"/>
      <c r="AY39" s="1101"/>
      <c r="AZ39" s="1101"/>
      <c r="BA39" s="1101"/>
      <c r="BB39" s="1101"/>
      <c r="BC39" s="1101"/>
      <c r="BD39" s="1101"/>
      <c r="BE39" s="1101"/>
      <c r="BF39" s="1101"/>
      <c r="BG39" s="1101"/>
      <c r="BH39" s="1101"/>
      <c r="BI39" s="1101"/>
      <c r="BJ39" s="1101"/>
      <c r="BK39" s="1101"/>
      <c r="BL39" s="1101"/>
      <c r="BM39" s="1101"/>
      <c r="BN39" s="1101"/>
      <c r="BO39" s="1101"/>
      <c r="BP39" s="1101"/>
      <c r="BQ39" s="1101"/>
      <c r="BR39" s="1101"/>
      <c r="BS39" s="1101"/>
      <c r="BT39" s="1101"/>
      <c r="BU39" s="1102"/>
      <c r="BV39" s="484"/>
      <c r="BW39" s="503"/>
      <c r="BX39" s="503"/>
      <c r="BY39" s="503"/>
      <c r="BZ39" s="503"/>
      <c r="CA39" s="503"/>
      <c r="CB39" s="503"/>
      <c r="CC39" s="503"/>
      <c r="CD39" s="503"/>
      <c r="CE39" s="503"/>
      <c r="CF39" s="503"/>
      <c r="CG39" s="503"/>
      <c r="CH39" s="503"/>
      <c r="CI39" s="503"/>
      <c r="CJ39" s="503"/>
      <c r="CK39" s="503"/>
      <c r="CL39" s="503"/>
      <c r="CM39" s="503"/>
      <c r="CN39" s="503"/>
      <c r="CO39" s="503"/>
      <c r="CP39" s="503"/>
      <c r="CQ39" s="503"/>
      <c r="CR39" s="503"/>
      <c r="CS39" s="503"/>
      <c r="CT39" s="503"/>
      <c r="CU39" s="503"/>
      <c r="CV39" s="503"/>
      <c r="CW39" s="503"/>
      <c r="CX39" s="503"/>
      <c r="CY39" s="503"/>
      <c r="CZ39" s="503"/>
      <c r="DA39" s="503"/>
      <c r="DB39" s="503"/>
      <c r="DC39" s="503"/>
      <c r="DD39" s="503"/>
      <c r="DE39" s="503"/>
      <c r="DF39" s="503"/>
      <c r="DG39" s="503"/>
      <c r="DH39" s="503"/>
      <c r="DI39" s="503"/>
      <c r="DJ39" s="503"/>
      <c r="DK39" s="503"/>
      <c r="DL39" s="503"/>
      <c r="DM39" s="503"/>
      <c r="DN39" s="503"/>
      <c r="DO39" s="503"/>
      <c r="DP39" s="503"/>
      <c r="DQ39" s="503"/>
      <c r="DR39" s="503"/>
      <c r="DS39" s="503"/>
      <c r="DT39" s="503"/>
      <c r="DU39" s="503"/>
      <c r="DV39" s="503"/>
      <c r="DW39" s="503"/>
      <c r="DX39" s="503"/>
      <c r="DY39" s="503"/>
      <c r="DZ39" s="503"/>
      <c r="EA39" s="503"/>
      <c r="EB39" s="503"/>
      <c r="EC39" s="503"/>
      <c r="ED39" s="503"/>
      <c r="EE39" s="503"/>
      <c r="EF39" s="503"/>
      <c r="EG39" s="503"/>
      <c r="EH39" s="503"/>
      <c r="EI39" s="503"/>
      <c r="EJ39" s="503"/>
      <c r="EK39" s="503"/>
      <c r="EL39" s="503"/>
      <c r="EM39" s="503"/>
    </row>
    <row r="40" spans="1:143" s="348" customFormat="1" ht="22.5" customHeight="1" x14ac:dyDescent="0.15">
      <c r="A40" s="7"/>
      <c r="B40" s="406"/>
      <c r="C40" s="1033"/>
      <c r="D40" s="1034"/>
      <c r="E40" s="1034"/>
      <c r="F40" s="1034"/>
      <c r="G40" s="1034"/>
      <c r="H40" s="1034"/>
      <c r="I40" s="1034"/>
      <c r="J40" s="1034"/>
      <c r="K40" s="1034"/>
      <c r="L40" s="1034"/>
      <c r="M40" s="1034"/>
      <c r="N40" s="1034"/>
      <c r="O40" s="1034"/>
      <c r="P40" s="1034"/>
      <c r="Q40" s="1034"/>
      <c r="R40" s="1034"/>
      <c r="S40" s="1034"/>
      <c r="T40" s="1034"/>
      <c r="U40" s="1034"/>
      <c r="V40" s="1034"/>
      <c r="W40" s="1034"/>
      <c r="X40" s="1034"/>
      <c r="Y40" s="1034"/>
      <c r="Z40" s="1034"/>
      <c r="AA40" s="1034"/>
      <c r="AB40" s="1034"/>
      <c r="AC40" s="1034"/>
      <c r="AD40" s="1034"/>
      <c r="AE40" s="1034"/>
      <c r="AF40" s="1034"/>
      <c r="AG40" s="1035"/>
      <c r="AH40" s="406"/>
      <c r="AI40" s="509"/>
      <c r="AJ40" s="509"/>
      <c r="AK40" s="517"/>
      <c r="AL40" s="517"/>
      <c r="AM40" s="494"/>
      <c r="AN40" s="494"/>
      <c r="AO40" s="344"/>
      <c r="AP40" s="484"/>
      <c r="AQ40" s="1103"/>
      <c r="AR40" s="1027"/>
      <c r="AS40" s="1027"/>
      <c r="AT40" s="1027"/>
      <c r="AU40" s="1027"/>
      <c r="AV40" s="1027"/>
      <c r="AW40" s="1027"/>
      <c r="AX40" s="1027"/>
      <c r="AY40" s="1027"/>
      <c r="AZ40" s="1027"/>
      <c r="BA40" s="1027"/>
      <c r="BB40" s="1027"/>
      <c r="BC40" s="1027"/>
      <c r="BD40" s="1027"/>
      <c r="BE40" s="1027"/>
      <c r="BF40" s="1027"/>
      <c r="BG40" s="1027"/>
      <c r="BH40" s="1027"/>
      <c r="BI40" s="1027"/>
      <c r="BJ40" s="1027"/>
      <c r="BK40" s="1027"/>
      <c r="BL40" s="1027"/>
      <c r="BM40" s="1027"/>
      <c r="BN40" s="1027"/>
      <c r="BO40" s="1027"/>
      <c r="BP40" s="1027"/>
      <c r="BQ40" s="1027"/>
      <c r="BR40" s="1027"/>
      <c r="BS40" s="1027"/>
      <c r="BT40" s="1027"/>
      <c r="BU40" s="1029"/>
      <c r="BV40" s="484"/>
      <c r="BW40" s="503"/>
      <c r="BX40" s="503"/>
      <c r="BY40" s="503"/>
      <c r="BZ40" s="503"/>
      <c r="CA40" s="503"/>
      <c r="CB40" s="503"/>
      <c r="CC40" s="503"/>
      <c r="CD40" s="503"/>
      <c r="CE40" s="503"/>
      <c r="CF40" s="503"/>
      <c r="CG40" s="503"/>
      <c r="CH40" s="503"/>
      <c r="CI40" s="503"/>
      <c r="CJ40" s="503"/>
      <c r="CK40" s="503"/>
      <c r="CL40" s="503"/>
      <c r="CM40" s="503"/>
      <c r="CN40" s="503"/>
      <c r="CO40" s="503"/>
      <c r="CP40" s="503"/>
      <c r="CQ40" s="503"/>
      <c r="CR40" s="503"/>
      <c r="CS40" s="503"/>
      <c r="CT40" s="503"/>
      <c r="CU40" s="503"/>
      <c r="CV40" s="503"/>
      <c r="CW40" s="503"/>
      <c r="CX40" s="503"/>
      <c r="CY40" s="503"/>
      <c r="CZ40" s="503"/>
      <c r="DA40" s="503"/>
      <c r="DB40" s="503"/>
      <c r="DC40" s="503"/>
      <c r="DD40" s="503"/>
      <c r="DE40" s="503"/>
      <c r="DF40" s="503"/>
      <c r="DG40" s="503"/>
      <c r="DH40" s="503"/>
      <c r="DI40" s="503"/>
      <c r="DJ40" s="503"/>
      <c r="DK40" s="503"/>
      <c r="DL40" s="503"/>
      <c r="DM40" s="503"/>
      <c r="DN40" s="503"/>
      <c r="DO40" s="503"/>
      <c r="DP40" s="503"/>
      <c r="DQ40" s="503"/>
      <c r="DR40" s="503"/>
      <c r="DS40" s="503"/>
      <c r="DT40" s="503"/>
      <c r="DU40" s="503"/>
      <c r="DV40" s="503"/>
      <c r="DW40" s="503"/>
      <c r="DX40" s="503"/>
      <c r="DY40" s="503"/>
      <c r="DZ40" s="503"/>
      <c r="EA40" s="503"/>
      <c r="EB40" s="503"/>
      <c r="EC40" s="503"/>
      <c r="ED40" s="503"/>
      <c r="EE40" s="503"/>
      <c r="EF40" s="503"/>
      <c r="EG40" s="503"/>
      <c r="EH40" s="503"/>
      <c r="EI40" s="503"/>
      <c r="EJ40" s="503"/>
      <c r="EK40" s="503"/>
      <c r="EL40" s="503"/>
      <c r="EM40" s="503"/>
    </row>
    <row r="41" spans="1:143" s="348" customFormat="1" ht="18.600000000000001" customHeight="1" x14ac:dyDescent="0.15">
      <c r="A41" s="355"/>
      <c r="B41" s="422"/>
      <c r="C41" s="1033"/>
      <c r="D41" s="1034"/>
      <c r="E41" s="1034"/>
      <c r="F41" s="1034"/>
      <c r="G41" s="1034"/>
      <c r="H41" s="1034"/>
      <c r="I41" s="1034"/>
      <c r="J41" s="1034"/>
      <c r="K41" s="1034"/>
      <c r="L41" s="1034"/>
      <c r="M41" s="1034"/>
      <c r="N41" s="1034"/>
      <c r="O41" s="1034"/>
      <c r="P41" s="1034"/>
      <c r="Q41" s="1034"/>
      <c r="R41" s="1034"/>
      <c r="S41" s="1034"/>
      <c r="T41" s="1034"/>
      <c r="U41" s="1034"/>
      <c r="V41" s="1034"/>
      <c r="W41" s="1034"/>
      <c r="X41" s="1034"/>
      <c r="Y41" s="1034"/>
      <c r="Z41" s="1034"/>
      <c r="AA41" s="1034"/>
      <c r="AB41" s="1034"/>
      <c r="AC41" s="1034"/>
      <c r="AD41" s="1034"/>
      <c r="AE41" s="1034"/>
      <c r="AF41" s="1034"/>
      <c r="AG41" s="1035"/>
      <c r="AH41" s="406"/>
      <c r="AI41" s="509"/>
      <c r="AJ41" s="509"/>
      <c r="AK41" s="517"/>
      <c r="AL41" s="517"/>
      <c r="AM41" s="494"/>
      <c r="AN41" s="494"/>
      <c r="AO41" s="347"/>
      <c r="AP41" s="582"/>
      <c r="AQ41" s="1103"/>
      <c r="AR41" s="1027"/>
      <c r="AS41" s="1027"/>
      <c r="AT41" s="1027"/>
      <c r="AU41" s="1027"/>
      <c r="AV41" s="1027"/>
      <c r="AW41" s="1027"/>
      <c r="AX41" s="1027"/>
      <c r="AY41" s="1027"/>
      <c r="AZ41" s="1027"/>
      <c r="BA41" s="1027"/>
      <c r="BB41" s="1027"/>
      <c r="BC41" s="1027"/>
      <c r="BD41" s="1027"/>
      <c r="BE41" s="1027"/>
      <c r="BF41" s="1027"/>
      <c r="BG41" s="1027"/>
      <c r="BH41" s="1027"/>
      <c r="BI41" s="1027"/>
      <c r="BJ41" s="1027"/>
      <c r="BK41" s="1027"/>
      <c r="BL41" s="1027"/>
      <c r="BM41" s="1027"/>
      <c r="BN41" s="1027"/>
      <c r="BO41" s="1027"/>
      <c r="BP41" s="1027"/>
      <c r="BQ41" s="1027"/>
      <c r="BR41" s="1027"/>
      <c r="BS41" s="1027"/>
      <c r="BT41" s="1027"/>
      <c r="BU41" s="1029"/>
      <c r="BV41" s="484"/>
      <c r="BW41" s="503"/>
      <c r="BX41" s="503"/>
      <c r="BY41" s="503"/>
      <c r="BZ41" s="503"/>
      <c r="CA41" s="503"/>
      <c r="CB41" s="503"/>
      <c r="CC41" s="503"/>
      <c r="CD41" s="503"/>
      <c r="CE41" s="503"/>
      <c r="CF41" s="503"/>
      <c r="CG41" s="503"/>
      <c r="CH41" s="503"/>
      <c r="CI41" s="503"/>
      <c r="CJ41" s="503"/>
      <c r="CK41" s="503"/>
      <c r="CL41" s="503"/>
      <c r="CM41" s="503"/>
      <c r="CN41" s="503"/>
      <c r="CO41" s="503"/>
      <c r="CP41" s="503"/>
      <c r="CQ41" s="503"/>
      <c r="CR41" s="503"/>
      <c r="CS41" s="503"/>
      <c r="CT41" s="503"/>
      <c r="CU41" s="503"/>
      <c r="CV41" s="503"/>
      <c r="CW41" s="503"/>
      <c r="CX41" s="503"/>
      <c r="CY41" s="503"/>
      <c r="CZ41" s="503"/>
      <c r="DA41" s="503"/>
      <c r="DB41" s="503"/>
      <c r="DC41" s="503"/>
      <c r="DD41" s="503"/>
      <c r="DE41" s="503"/>
      <c r="DF41" s="503"/>
      <c r="DG41" s="503"/>
      <c r="DH41" s="503"/>
      <c r="DI41" s="503"/>
      <c r="DJ41" s="503"/>
      <c r="DK41" s="503"/>
      <c r="DL41" s="503"/>
      <c r="DM41" s="503"/>
      <c r="DN41" s="503"/>
      <c r="DO41" s="503"/>
      <c r="DP41" s="503"/>
      <c r="DQ41" s="503"/>
      <c r="DR41" s="503"/>
      <c r="DS41" s="503"/>
      <c r="DT41" s="503"/>
      <c r="DU41" s="503"/>
      <c r="DV41" s="503"/>
      <c r="DW41" s="503"/>
      <c r="DX41" s="503"/>
      <c r="DY41" s="503"/>
      <c r="DZ41" s="503"/>
      <c r="EA41" s="503"/>
      <c r="EB41" s="503"/>
      <c r="EC41" s="503"/>
      <c r="ED41" s="503"/>
      <c r="EE41" s="503"/>
      <c r="EF41" s="503"/>
      <c r="EG41" s="503"/>
      <c r="EH41" s="503"/>
      <c r="EI41" s="503"/>
      <c r="EJ41" s="503"/>
      <c r="EK41" s="503"/>
      <c r="EL41" s="503"/>
      <c r="EM41" s="503"/>
    </row>
    <row r="42" spans="1:143" s="348" customFormat="1" ht="18.600000000000001" customHeight="1" x14ac:dyDescent="0.15">
      <c r="A42" s="7"/>
      <c r="B42" s="422"/>
      <c r="C42" s="1033"/>
      <c r="D42" s="1034"/>
      <c r="E42" s="1034"/>
      <c r="F42" s="1034"/>
      <c r="G42" s="1034"/>
      <c r="H42" s="1034"/>
      <c r="I42" s="1034"/>
      <c r="J42" s="1034"/>
      <c r="K42" s="1034"/>
      <c r="L42" s="1034"/>
      <c r="M42" s="1034"/>
      <c r="N42" s="1034"/>
      <c r="O42" s="1034"/>
      <c r="P42" s="1034"/>
      <c r="Q42" s="1034"/>
      <c r="R42" s="1034"/>
      <c r="S42" s="1034"/>
      <c r="T42" s="1034"/>
      <c r="U42" s="1034"/>
      <c r="V42" s="1034"/>
      <c r="W42" s="1034"/>
      <c r="X42" s="1034"/>
      <c r="Y42" s="1034"/>
      <c r="Z42" s="1034"/>
      <c r="AA42" s="1034"/>
      <c r="AB42" s="1034"/>
      <c r="AC42" s="1034"/>
      <c r="AD42" s="1034"/>
      <c r="AE42" s="1034"/>
      <c r="AF42" s="1034"/>
      <c r="AG42" s="1035"/>
      <c r="AH42" s="406"/>
      <c r="AI42" s="509"/>
      <c r="AJ42" s="509"/>
      <c r="AK42" s="517"/>
      <c r="AL42" s="517"/>
      <c r="AM42" s="494"/>
      <c r="AN42" s="494"/>
      <c r="AO42" s="344"/>
      <c r="AP42" s="582"/>
      <c r="AQ42" s="1103"/>
      <c r="AR42" s="1027"/>
      <c r="AS42" s="1027"/>
      <c r="AT42" s="1027"/>
      <c r="AU42" s="1027"/>
      <c r="AV42" s="1027"/>
      <c r="AW42" s="1027"/>
      <c r="AX42" s="1027"/>
      <c r="AY42" s="1027"/>
      <c r="AZ42" s="1027"/>
      <c r="BA42" s="1027"/>
      <c r="BB42" s="1027"/>
      <c r="BC42" s="1027"/>
      <c r="BD42" s="1027"/>
      <c r="BE42" s="1027"/>
      <c r="BF42" s="1027"/>
      <c r="BG42" s="1027"/>
      <c r="BH42" s="1027"/>
      <c r="BI42" s="1027"/>
      <c r="BJ42" s="1027"/>
      <c r="BK42" s="1027"/>
      <c r="BL42" s="1027"/>
      <c r="BM42" s="1027"/>
      <c r="BN42" s="1027"/>
      <c r="BO42" s="1027"/>
      <c r="BP42" s="1027"/>
      <c r="BQ42" s="1027"/>
      <c r="BR42" s="1027"/>
      <c r="BS42" s="1027"/>
      <c r="BT42" s="1027"/>
      <c r="BU42" s="1029"/>
      <c r="BV42" s="484"/>
      <c r="BW42" s="503"/>
      <c r="BX42" s="503"/>
      <c r="BY42" s="503"/>
      <c r="BZ42" s="503"/>
      <c r="CA42" s="503"/>
      <c r="CB42" s="503"/>
      <c r="CC42" s="503"/>
      <c r="CD42" s="503"/>
      <c r="CE42" s="503"/>
      <c r="CF42" s="503"/>
      <c r="CG42" s="503"/>
      <c r="CH42" s="503"/>
      <c r="CI42" s="503"/>
      <c r="CJ42" s="503"/>
      <c r="CK42" s="503"/>
      <c r="CL42" s="503"/>
      <c r="CM42" s="503"/>
      <c r="CN42" s="503"/>
      <c r="CO42" s="503"/>
      <c r="CP42" s="503"/>
      <c r="CQ42" s="503"/>
      <c r="CR42" s="503"/>
      <c r="CS42" s="503"/>
      <c r="CT42" s="503"/>
      <c r="CU42" s="503"/>
      <c r="CV42" s="503"/>
      <c r="CW42" s="503"/>
      <c r="CX42" s="503"/>
      <c r="CY42" s="503"/>
      <c r="CZ42" s="503"/>
      <c r="DA42" s="503"/>
      <c r="DB42" s="503"/>
      <c r="DC42" s="503"/>
      <c r="DD42" s="503"/>
      <c r="DE42" s="503"/>
      <c r="DF42" s="503"/>
      <c r="DG42" s="503"/>
      <c r="DH42" s="503"/>
      <c r="DI42" s="503"/>
      <c r="DJ42" s="503"/>
      <c r="DK42" s="503"/>
      <c r="DL42" s="503"/>
      <c r="DM42" s="503"/>
      <c r="DN42" s="503"/>
      <c r="DO42" s="503"/>
      <c r="DP42" s="503"/>
      <c r="DQ42" s="503"/>
      <c r="DR42" s="503"/>
      <c r="DS42" s="503"/>
      <c r="DT42" s="503"/>
      <c r="DU42" s="503"/>
      <c r="DV42" s="503"/>
      <c r="DW42" s="503"/>
      <c r="DX42" s="503"/>
      <c r="DY42" s="503"/>
      <c r="DZ42" s="503"/>
      <c r="EA42" s="503"/>
      <c r="EB42" s="503"/>
      <c r="EC42" s="503"/>
      <c r="ED42" s="503"/>
      <c r="EE42" s="503"/>
      <c r="EF42" s="503"/>
      <c r="EG42" s="503"/>
      <c r="EH42" s="503"/>
      <c r="EI42" s="503"/>
      <c r="EJ42" s="503"/>
      <c r="EK42" s="503"/>
      <c r="EL42" s="503"/>
      <c r="EM42" s="503"/>
    </row>
    <row r="43" spans="1:143" s="348" customFormat="1" ht="18.600000000000001" customHeight="1" x14ac:dyDescent="0.15">
      <c r="A43" s="355"/>
      <c r="B43" s="422"/>
      <c r="C43" s="1036"/>
      <c r="D43" s="1037"/>
      <c r="E43" s="1037"/>
      <c r="F43" s="1037"/>
      <c r="G43" s="1037"/>
      <c r="H43" s="1037"/>
      <c r="I43" s="1037"/>
      <c r="J43" s="1037"/>
      <c r="K43" s="1037"/>
      <c r="L43" s="1037"/>
      <c r="M43" s="1037"/>
      <c r="N43" s="1037"/>
      <c r="O43" s="1037"/>
      <c r="P43" s="1037"/>
      <c r="Q43" s="1037"/>
      <c r="R43" s="1037"/>
      <c r="S43" s="1037"/>
      <c r="T43" s="1037"/>
      <c r="U43" s="1037"/>
      <c r="V43" s="1037"/>
      <c r="W43" s="1037"/>
      <c r="X43" s="1037"/>
      <c r="Y43" s="1037"/>
      <c r="Z43" s="1037"/>
      <c r="AA43" s="1037"/>
      <c r="AB43" s="1037"/>
      <c r="AC43" s="1037"/>
      <c r="AD43" s="1037"/>
      <c r="AE43" s="1037"/>
      <c r="AF43" s="1037"/>
      <c r="AG43" s="1038"/>
      <c r="AH43" s="406"/>
      <c r="AI43" s="509"/>
      <c r="AJ43" s="509"/>
      <c r="AK43" s="517"/>
      <c r="AL43" s="517"/>
      <c r="AM43" s="494"/>
      <c r="AN43" s="494"/>
      <c r="AO43" s="347"/>
      <c r="AP43" s="582"/>
      <c r="AQ43" s="1104"/>
      <c r="AR43" s="1105"/>
      <c r="AS43" s="1105"/>
      <c r="AT43" s="1105"/>
      <c r="AU43" s="1105"/>
      <c r="AV43" s="1105"/>
      <c r="AW43" s="1105"/>
      <c r="AX43" s="1105"/>
      <c r="AY43" s="1105"/>
      <c r="AZ43" s="1105"/>
      <c r="BA43" s="1105"/>
      <c r="BB43" s="1105"/>
      <c r="BC43" s="1105"/>
      <c r="BD43" s="1105"/>
      <c r="BE43" s="1105"/>
      <c r="BF43" s="1105"/>
      <c r="BG43" s="1105"/>
      <c r="BH43" s="1105"/>
      <c r="BI43" s="1105"/>
      <c r="BJ43" s="1105"/>
      <c r="BK43" s="1105"/>
      <c r="BL43" s="1105"/>
      <c r="BM43" s="1105"/>
      <c r="BN43" s="1105"/>
      <c r="BO43" s="1105"/>
      <c r="BP43" s="1105"/>
      <c r="BQ43" s="1105"/>
      <c r="BR43" s="1105"/>
      <c r="BS43" s="1105"/>
      <c r="BT43" s="1105"/>
      <c r="BU43" s="1106"/>
      <c r="BV43" s="484"/>
      <c r="BW43" s="503"/>
      <c r="BX43" s="503"/>
      <c r="BY43" s="503"/>
      <c r="BZ43" s="503"/>
      <c r="CA43" s="503"/>
      <c r="CB43" s="503"/>
      <c r="CC43" s="503"/>
      <c r="CD43" s="503"/>
      <c r="CE43" s="503"/>
      <c r="CF43" s="503"/>
      <c r="CG43" s="503"/>
      <c r="CH43" s="503"/>
      <c r="CI43" s="503"/>
      <c r="CJ43" s="503"/>
      <c r="CK43" s="503"/>
      <c r="CL43" s="503"/>
      <c r="CM43" s="503"/>
      <c r="CN43" s="503"/>
      <c r="CO43" s="503"/>
      <c r="CP43" s="503"/>
      <c r="CQ43" s="503"/>
      <c r="CR43" s="503"/>
      <c r="CS43" s="503"/>
      <c r="CT43" s="503"/>
      <c r="CU43" s="503"/>
      <c r="CV43" s="503"/>
      <c r="CW43" s="503"/>
      <c r="CX43" s="503"/>
      <c r="CY43" s="503"/>
      <c r="CZ43" s="503"/>
      <c r="DA43" s="503"/>
      <c r="DB43" s="503"/>
      <c r="DC43" s="503"/>
      <c r="DD43" s="503"/>
      <c r="DE43" s="503"/>
      <c r="DF43" s="503"/>
      <c r="DG43" s="503"/>
      <c r="DH43" s="503"/>
      <c r="DI43" s="503"/>
      <c r="DJ43" s="503"/>
      <c r="DK43" s="503"/>
      <c r="DL43" s="503"/>
      <c r="DM43" s="503"/>
      <c r="DN43" s="503"/>
      <c r="DO43" s="503"/>
      <c r="DP43" s="503"/>
      <c r="DQ43" s="503"/>
      <c r="DR43" s="503"/>
      <c r="DS43" s="503"/>
      <c r="DT43" s="503"/>
      <c r="DU43" s="503"/>
      <c r="DV43" s="503"/>
      <c r="DW43" s="503"/>
      <c r="DX43" s="503"/>
      <c r="DY43" s="503"/>
      <c r="DZ43" s="503"/>
      <c r="EA43" s="503"/>
      <c r="EB43" s="503"/>
      <c r="EC43" s="503"/>
      <c r="ED43" s="503"/>
      <c r="EE43" s="503"/>
      <c r="EF43" s="503"/>
      <c r="EG43" s="503"/>
      <c r="EH43" s="503"/>
      <c r="EI43" s="503"/>
      <c r="EJ43" s="503"/>
      <c r="EK43" s="503"/>
      <c r="EL43" s="503"/>
      <c r="EM43" s="503"/>
    </row>
    <row r="44" spans="1:143" s="5" customFormat="1" ht="9.75" customHeight="1" x14ac:dyDescent="0.15">
      <c r="A44" s="7"/>
      <c r="B44" s="7"/>
      <c r="C44" s="476"/>
      <c r="D44" s="403"/>
      <c r="E44" s="403"/>
      <c r="F44" s="403"/>
      <c r="G44" s="403"/>
      <c r="H44" s="403"/>
      <c r="I44" s="403"/>
      <c r="J44" s="403"/>
      <c r="K44" s="403"/>
      <c r="L44" s="403"/>
      <c r="M44" s="403"/>
      <c r="N44" s="403"/>
      <c r="O44" s="326"/>
      <c r="P44" s="403"/>
      <c r="Q44" s="403"/>
      <c r="R44" s="403"/>
      <c r="S44" s="403"/>
      <c r="T44" s="403"/>
      <c r="U44" s="403"/>
      <c r="V44" s="477"/>
      <c r="W44" s="404"/>
      <c r="X44" s="403"/>
      <c r="Y44" s="478"/>
      <c r="Z44" s="478"/>
      <c r="AA44" s="403"/>
      <c r="AB44" s="403"/>
      <c r="AC44" s="403"/>
      <c r="AD44" s="479"/>
      <c r="AE44" s="326"/>
      <c r="AF44" s="326"/>
      <c r="AG44" s="7"/>
      <c r="AH44" s="7"/>
      <c r="AI44" s="512"/>
      <c r="AJ44" s="509"/>
      <c r="AK44" s="509"/>
      <c r="AL44" s="509"/>
      <c r="AM44" s="490"/>
      <c r="AN44" s="490"/>
      <c r="AO44" s="344"/>
      <c r="AP44" s="344"/>
      <c r="AQ44" s="585"/>
      <c r="AR44" s="586"/>
      <c r="AS44" s="586"/>
      <c r="AT44" s="586"/>
      <c r="AU44" s="586"/>
      <c r="AV44" s="586"/>
      <c r="AW44" s="586"/>
      <c r="AX44" s="586"/>
      <c r="AY44" s="586"/>
      <c r="AZ44" s="586"/>
      <c r="BA44" s="586"/>
      <c r="BB44" s="586"/>
      <c r="BC44" s="398"/>
      <c r="BD44" s="586"/>
      <c r="BE44" s="586"/>
      <c r="BF44" s="586"/>
      <c r="BG44" s="586"/>
      <c r="BH44" s="586"/>
      <c r="BI44" s="586"/>
      <c r="BJ44" s="587"/>
      <c r="BK44" s="414"/>
      <c r="BL44" s="586"/>
      <c r="BM44" s="588"/>
      <c r="BN44" s="588"/>
      <c r="BO44" s="586"/>
      <c r="BP44" s="586"/>
      <c r="BQ44" s="586"/>
      <c r="BR44" s="589"/>
      <c r="BS44" s="398"/>
      <c r="BT44" s="398"/>
      <c r="BU44" s="344"/>
      <c r="BV44" s="344"/>
      <c r="BW44" s="500"/>
      <c r="BX44" s="500"/>
      <c r="BY44" s="500"/>
      <c r="BZ44" s="500"/>
      <c r="CA44" s="500"/>
      <c r="CB44" s="500"/>
      <c r="CC44" s="500"/>
      <c r="CD44" s="500"/>
      <c r="CE44" s="500"/>
      <c r="CF44" s="500"/>
      <c r="CG44" s="500"/>
      <c r="CH44" s="500"/>
      <c r="CI44" s="500"/>
      <c r="CJ44" s="500"/>
      <c r="CK44" s="500"/>
      <c r="CL44" s="500"/>
      <c r="CM44" s="500"/>
      <c r="CN44" s="500"/>
      <c r="CO44" s="500"/>
      <c r="CP44" s="500"/>
      <c r="CQ44" s="500"/>
      <c r="CR44" s="500"/>
      <c r="CS44" s="500"/>
      <c r="CT44" s="500"/>
      <c r="CU44" s="500"/>
      <c r="CV44" s="500"/>
      <c r="CW44" s="500"/>
      <c r="CX44" s="500"/>
      <c r="CY44" s="500"/>
      <c r="CZ44" s="500"/>
      <c r="DA44" s="500"/>
      <c r="DB44" s="500"/>
      <c r="DC44" s="500"/>
      <c r="DD44" s="500"/>
      <c r="DE44" s="500"/>
      <c r="DF44" s="500"/>
      <c r="DG44" s="500"/>
      <c r="DH44" s="500"/>
      <c r="DI44" s="500"/>
      <c r="DJ44" s="500"/>
      <c r="DK44" s="500"/>
      <c r="DL44" s="500"/>
      <c r="DM44" s="500"/>
      <c r="DN44" s="500"/>
      <c r="DO44" s="500"/>
      <c r="DP44" s="500"/>
      <c r="DQ44" s="500"/>
      <c r="DR44" s="500"/>
      <c r="DS44" s="500"/>
      <c r="DT44" s="500"/>
      <c r="DU44" s="500"/>
      <c r="DV44" s="500"/>
      <c r="DW44" s="500"/>
      <c r="DX44" s="500"/>
      <c r="DY44" s="500"/>
      <c r="DZ44" s="500"/>
      <c r="EA44" s="500"/>
      <c r="EB44" s="500"/>
      <c r="EC44" s="500"/>
      <c r="ED44" s="500"/>
      <c r="EE44" s="500"/>
      <c r="EF44" s="500"/>
      <c r="EG44" s="500"/>
      <c r="EH44" s="500"/>
      <c r="EI44" s="500"/>
      <c r="EJ44" s="500"/>
      <c r="EK44" s="500"/>
      <c r="EL44" s="500"/>
      <c r="EM44" s="500"/>
    </row>
    <row r="45" spans="1:143" s="9" customFormat="1" ht="21.95" customHeight="1" x14ac:dyDescent="0.15">
      <c r="A45" s="13"/>
      <c r="B45" s="54" t="s">
        <v>507</v>
      </c>
      <c r="C45" s="4"/>
      <c r="D45" s="4"/>
      <c r="E45" s="4"/>
      <c r="F45" s="4"/>
      <c r="G45" s="4"/>
      <c r="H45" s="4"/>
      <c r="I45" s="4"/>
      <c r="J45" s="4"/>
      <c r="K45" s="4"/>
      <c r="L45" s="4"/>
      <c r="M45" s="4"/>
      <c r="N45" s="4"/>
      <c r="O45" s="4"/>
      <c r="P45" s="4"/>
      <c r="Q45" s="4"/>
      <c r="R45" s="7"/>
      <c r="S45" s="7"/>
      <c r="T45" s="7"/>
      <c r="U45" s="7"/>
      <c r="V45" s="7"/>
      <c r="W45" s="7"/>
      <c r="X45" s="7"/>
      <c r="Y45" s="7"/>
      <c r="Z45" s="7"/>
      <c r="AA45" s="7"/>
      <c r="AB45" s="7"/>
      <c r="AC45" s="7"/>
      <c r="AD45" s="7"/>
      <c r="AE45" s="7"/>
      <c r="AF45" s="7"/>
      <c r="AG45" s="7"/>
      <c r="AH45" s="7"/>
      <c r="AI45" s="75"/>
      <c r="AJ45" s="75"/>
      <c r="AK45" s="75"/>
      <c r="AL45" s="75"/>
      <c r="AM45" s="30"/>
      <c r="AN45" s="30"/>
      <c r="AO45" s="495"/>
      <c r="AP45" s="567" t="s">
        <v>455</v>
      </c>
      <c r="AQ45" s="344"/>
      <c r="AR45" s="344"/>
      <c r="AS45" s="344"/>
      <c r="AT45" s="344"/>
      <c r="AU45" s="344"/>
      <c r="AV45" s="344"/>
      <c r="AW45" s="344"/>
      <c r="AX45" s="344"/>
      <c r="AY45" s="344"/>
      <c r="AZ45" s="344"/>
      <c r="BA45" s="344"/>
      <c r="BB45" s="344"/>
      <c r="BC45" s="344"/>
      <c r="BD45" s="344"/>
      <c r="BE45" s="344"/>
      <c r="BF45" s="344"/>
      <c r="BG45" s="344"/>
      <c r="BH45" s="344"/>
      <c r="BI45" s="344"/>
      <c r="BJ45" s="344"/>
      <c r="BK45" s="344"/>
      <c r="BL45" s="344"/>
      <c r="BM45" s="344"/>
      <c r="BN45" s="344"/>
      <c r="BO45" s="344"/>
      <c r="BP45" s="344"/>
      <c r="BQ45" s="344"/>
      <c r="BR45" s="344"/>
      <c r="BS45" s="344"/>
      <c r="BT45" s="344"/>
      <c r="BU45" s="344"/>
      <c r="BV45" s="344"/>
      <c r="BW45" s="499"/>
      <c r="BX45" s="499"/>
      <c r="BY45" s="499"/>
      <c r="BZ45" s="499"/>
      <c r="CA45" s="499"/>
      <c r="CB45" s="499"/>
      <c r="CC45" s="499"/>
      <c r="CD45" s="499"/>
      <c r="CE45" s="499"/>
      <c r="CF45" s="499"/>
      <c r="CG45" s="499"/>
      <c r="CH45" s="499"/>
      <c r="CI45" s="499"/>
      <c r="CJ45" s="499"/>
      <c r="CK45" s="499"/>
      <c r="CL45" s="499"/>
      <c r="CM45" s="499"/>
      <c r="CN45" s="499"/>
      <c r="CO45" s="499"/>
      <c r="CP45" s="499"/>
      <c r="CQ45" s="499"/>
      <c r="CR45" s="499"/>
      <c r="CS45" s="499"/>
      <c r="CT45" s="499"/>
      <c r="CU45" s="499"/>
      <c r="CV45" s="499"/>
      <c r="CW45" s="499"/>
      <c r="CX45" s="499"/>
      <c r="CY45" s="499"/>
      <c r="CZ45" s="499"/>
      <c r="DA45" s="499"/>
      <c r="DB45" s="499"/>
      <c r="DC45" s="499"/>
      <c r="DD45" s="499"/>
      <c r="DE45" s="499"/>
      <c r="DF45" s="499"/>
      <c r="DG45" s="499"/>
      <c r="DH45" s="499"/>
      <c r="DI45" s="499"/>
      <c r="DJ45" s="499"/>
      <c r="DK45" s="499"/>
      <c r="DL45" s="499"/>
      <c r="DM45" s="499"/>
      <c r="DN45" s="499"/>
      <c r="DO45" s="499"/>
      <c r="DP45" s="499"/>
      <c r="DQ45" s="499"/>
      <c r="DR45" s="499"/>
      <c r="DS45" s="499"/>
      <c r="DT45" s="499"/>
      <c r="DU45" s="499"/>
      <c r="DV45" s="499"/>
      <c r="DW45" s="499"/>
      <c r="DX45" s="499"/>
      <c r="DY45" s="499"/>
      <c r="DZ45" s="499"/>
      <c r="EA45" s="499"/>
      <c r="EB45" s="499"/>
      <c r="EC45" s="499"/>
      <c r="ED45" s="499"/>
      <c r="EE45" s="499"/>
      <c r="EF45" s="499"/>
      <c r="EG45" s="499"/>
      <c r="EH45" s="499"/>
      <c r="EI45" s="499"/>
      <c r="EJ45" s="499"/>
      <c r="EK45" s="499"/>
      <c r="EL45" s="499"/>
      <c r="EM45" s="499"/>
    </row>
    <row r="46" spans="1:143" s="9" customFormat="1" ht="20.25" customHeight="1" x14ac:dyDescent="0.15">
      <c r="A46" s="13"/>
      <c r="B46" s="4"/>
      <c r="C46" s="983" t="s">
        <v>61</v>
      </c>
      <c r="D46" s="984"/>
      <c r="E46" s="984"/>
      <c r="F46" s="984"/>
      <c r="G46" s="984"/>
      <c r="H46" s="984"/>
      <c r="I46" s="984"/>
      <c r="J46" s="985"/>
      <c r="K46" s="986" t="s">
        <v>62</v>
      </c>
      <c r="L46" s="984"/>
      <c r="M46" s="984"/>
      <c r="N46" s="984"/>
      <c r="O46" s="984"/>
      <c r="P46" s="984"/>
      <c r="Q46" s="984"/>
      <c r="R46" s="984"/>
      <c r="S46" s="984"/>
      <c r="T46" s="984"/>
      <c r="U46" s="984"/>
      <c r="V46" s="984"/>
      <c r="W46" s="984"/>
      <c r="X46" s="984"/>
      <c r="Y46" s="984"/>
      <c r="Z46" s="984"/>
      <c r="AA46" s="984"/>
      <c r="AB46" s="984"/>
      <c r="AC46" s="984"/>
      <c r="AD46" s="984"/>
      <c r="AE46" s="984"/>
      <c r="AF46" s="984"/>
      <c r="AG46" s="987"/>
      <c r="AH46" s="482"/>
      <c r="AI46" s="75"/>
      <c r="AJ46" s="75"/>
      <c r="AK46" s="75"/>
      <c r="AL46" s="75"/>
      <c r="AM46" s="30"/>
      <c r="AN46" s="30"/>
      <c r="AO46" s="495"/>
      <c r="AP46" s="344"/>
      <c r="AQ46" s="983" t="s">
        <v>61</v>
      </c>
      <c r="AR46" s="984"/>
      <c r="AS46" s="984"/>
      <c r="AT46" s="984"/>
      <c r="AU46" s="984"/>
      <c r="AV46" s="984"/>
      <c r="AW46" s="984"/>
      <c r="AX46" s="985"/>
      <c r="AY46" s="986" t="s">
        <v>62</v>
      </c>
      <c r="AZ46" s="984"/>
      <c r="BA46" s="984"/>
      <c r="BB46" s="984"/>
      <c r="BC46" s="984"/>
      <c r="BD46" s="984"/>
      <c r="BE46" s="984"/>
      <c r="BF46" s="984"/>
      <c r="BG46" s="984"/>
      <c r="BH46" s="984"/>
      <c r="BI46" s="984"/>
      <c r="BJ46" s="984"/>
      <c r="BK46" s="984"/>
      <c r="BL46" s="984"/>
      <c r="BM46" s="984"/>
      <c r="BN46" s="984"/>
      <c r="BO46" s="984"/>
      <c r="BP46" s="984"/>
      <c r="BQ46" s="984"/>
      <c r="BR46" s="984"/>
      <c r="BS46" s="984"/>
      <c r="BT46" s="984"/>
      <c r="BU46" s="987"/>
      <c r="BV46" s="400"/>
      <c r="BW46" s="499"/>
      <c r="BX46" s="499"/>
      <c r="BY46" s="499"/>
      <c r="BZ46" s="499"/>
      <c r="CA46" s="499"/>
      <c r="CB46" s="499"/>
      <c r="CC46" s="499"/>
      <c r="CD46" s="499"/>
      <c r="CE46" s="499"/>
      <c r="CF46" s="499"/>
      <c r="CG46" s="499"/>
      <c r="CH46" s="499"/>
      <c r="CI46" s="499"/>
      <c r="CJ46" s="499"/>
      <c r="CK46" s="499"/>
      <c r="CL46" s="499"/>
      <c r="CM46" s="499"/>
      <c r="CN46" s="499"/>
      <c r="CO46" s="499"/>
      <c r="CP46" s="499"/>
      <c r="CQ46" s="499"/>
      <c r="CR46" s="499"/>
      <c r="CS46" s="499"/>
      <c r="CT46" s="499"/>
      <c r="CU46" s="499"/>
      <c r="CV46" s="499"/>
      <c r="CW46" s="499"/>
      <c r="CX46" s="499"/>
      <c r="CY46" s="499"/>
      <c r="CZ46" s="499"/>
      <c r="DA46" s="499"/>
      <c r="DB46" s="499"/>
      <c r="DC46" s="499"/>
      <c r="DD46" s="499"/>
      <c r="DE46" s="499"/>
      <c r="DF46" s="499"/>
      <c r="DG46" s="499"/>
      <c r="DH46" s="499"/>
      <c r="DI46" s="499"/>
      <c r="DJ46" s="499"/>
      <c r="DK46" s="499"/>
      <c r="DL46" s="499"/>
      <c r="DM46" s="499"/>
      <c r="DN46" s="499"/>
      <c r="DO46" s="499"/>
      <c r="DP46" s="499"/>
      <c r="DQ46" s="499"/>
      <c r="DR46" s="499"/>
      <c r="DS46" s="499"/>
      <c r="DT46" s="499"/>
      <c r="DU46" s="499"/>
      <c r="DV46" s="499"/>
      <c r="DW46" s="499"/>
      <c r="DX46" s="499"/>
      <c r="DY46" s="499"/>
      <c r="DZ46" s="499"/>
      <c r="EA46" s="499"/>
      <c r="EB46" s="499"/>
      <c r="EC46" s="499"/>
      <c r="ED46" s="499"/>
      <c r="EE46" s="499"/>
      <c r="EF46" s="499"/>
      <c r="EG46" s="499"/>
      <c r="EH46" s="499"/>
      <c r="EI46" s="499"/>
      <c r="EJ46" s="499"/>
      <c r="EK46" s="499"/>
      <c r="EL46" s="499"/>
      <c r="EM46" s="499"/>
    </row>
    <row r="47" spans="1:143" s="9" customFormat="1" ht="20.25" customHeight="1" x14ac:dyDescent="0.15">
      <c r="A47" s="13"/>
      <c r="B47" s="14"/>
      <c r="C47" s="1047"/>
      <c r="D47" s="1048"/>
      <c r="E47" s="1048"/>
      <c r="F47" s="1048"/>
      <c r="G47" s="1048"/>
      <c r="H47" s="1048"/>
      <c r="I47" s="1048"/>
      <c r="J47" s="1049"/>
      <c r="K47" s="1050"/>
      <c r="L47" s="1051"/>
      <c r="M47" s="1051"/>
      <c r="N47" s="1051"/>
      <c r="O47" s="1051"/>
      <c r="P47" s="1051"/>
      <c r="Q47" s="1051"/>
      <c r="R47" s="1051"/>
      <c r="S47" s="1051"/>
      <c r="T47" s="1051"/>
      <c r="U47" s="1051"/>
      <c r="V47" s="1051"/>
      <c r="W47" s="1051"/>
      <c r="X47" s="1051"/>
      <c r="Y47" s="1051"/>
      <c r="Z47" s="1051"/>
      <c r="AA47" s="1051"/>
      <c r="AB47" s="1051"/>
      <c r="AC47" s="1051"/>
      <c r="AD47" s="1051"/>
      <c r="AE47" s="1051"/>
      <c r="AF47" s="1051"/>
      <c r="AG47" s="1052"/>
      <c r="AH47" s="564"/>
      <c r="AI47" s="75"/>
      <c r="AJ47" s="75"/>
      <c r="AK47" s="75"/>
      <c r="AL47" s="75"/>
      <c r="AM47" s="30"/>
      <c r="AN47" s="30"/>
      <c r="AO47" s="495"/>
      <c r="AP47" s="496"/>
      <c r="AQ47" s="1047" t="s">
        <v>496</v>
      </c>
      <c r="AR47" s="1048"/>
      <c r="AS47" s="1048"/>
      <c r="AT47" s="1048"/>
      <c r="AU47" s="1048"/>
      <c r="AV47" s="1048"/>
      <c r="AW47" s="1048"/>
      <c r="AX47" s="1049"/>
      <c r="AY47" s="1050" t="s">
        <v>495</v>
      </c>
      <c r="AZ47" s="1051"/>
      <c r="BA47" s="1051"/>
      <c r="BB47" s="1051"/>
      <c r="BC47" s="1051"/>
      <c r="BD47" s="1051"/>
      <c r="BE47" s="1051"/>
      <c r="BF47" s="1051"/>
      <c r="BG47" s="1051"/>
      <c r="BH47" s="1051"/>
      <c r="BI47" s="1051"/>
      <c r="BJ47" s="1051"/>
      <c r="BK47" s="1051"/>
      <c r="BL47" s="1051"/>
      <c r="BM47" s="1051"/>
      <c r="BN47" s="1051"/>
      <c r="BO47" s="1051"/>
      <c r="BP47" s="1051"/>
      <c r="BQ47" s="1051"/>
      <c r="BR47" s="1051"/>
      <c r="BS47" s="1051"/>
      <c r="BT47" s="1051"/>
      <c r="BU47" s="1052"/>
      <c r="BV47" s="594"/>
      <c r="BW47" s="499"/>
      <c r="BX47" s="499"/>
      <c r="BY47" s="499"/>
      <c r="BZ47" s="499"/>
      <c r="CA47" s="499"/>
      <c r="CB47" s="499"/>
      <c r="CC47" s="499"/>
      <c r="CD47" s="499"/>
      <c r="CE47" s="499"/>
      <c r="CF47" s="499"/>
      <c r="CG47" s="499"/>
      <c r="CH47" s="499"/>
      <c r="CI47" s="499"/>
      <c r="CJ47" s="499"/>
      <c r="CK47" s="499"/>
      <c r="CL47" s="499"/>
      <c r="CM47" s="499"/>
      <c r="CN47" s="499"/>
      <c r="CO47" s="499"/>
      <c r="CP47" s="499"/>
      <c r="CQ47" s="499"/>
      <c r="CR47" s="499"/>
      <c r="CS47" s="499"/>
      <c r="CT47" s="499"/>
      <c r="CU47" s="499"/>
      <c r="CV47" s="499"/>
      <c r="CW47" s="499"/>
      <c r="CX47" s="499"/>
      <c r="CY47" s="499"/>
      <c r="CZ47" s="499"/>
      <c r="DA47" s="499"/>
      <c r="DB47" s="499"/>
      <c r="DC47" s="499"/>
      <c r="DD47" s="499"/>
      <c r="DE47" s="499"/>
      <c r="DF47" s="499"/>
      <c r="DG47" s="499"/>
      <c r="DH47" s="499"/>
      <c r="DI47" s="499"/>
      <c r="DJ47" s="499"/>
      <c r="DK47" s="499"/>
      <c r="DL47" s="499"/>
      <c r="DM47" s="499"/>
      <c r="DN47" s="499"/>
      <c r="DO47" s="499"/>
      <c r="DP47" s="499"/>
      <c r="DQ47" s="499"/>
      <c r="DR47" s="499"/>
      <c r="DS47" s="499"/>
      <c r="DT47" s="499"/>
      <c r="DU47" s="499"/>
      <c r="DV47" s="499"/>
      <c r="DW47" s="499"/>
      <c r="DX47" s="499"/>
      <c r="DY47" s="499"/>
      <c r="DZ47" s="499"/>
      <c r="EA47" s="499"/>
      <c r="EB47" s="499"/>
      <c r="EC47" s="499"/>
      <c r="ED47" s="499"/>
      <c r="EE47" s="499"/>
      <c r="EF47" s="499"/>
      <c r="EG47" s="499"/>
      <c r="EH47" s="499"/>
      <c r="EI47" s="499"/>
      <c r="EJ47" s="499"/>
      <c r="EK47" s="499"/>
      <c r="EL47" s="499"/>
      <c r="EM47" s="499"/>
    </row>
    <row r="48" spans="1:143" s="9" customFormat="1" ht="20.25" customHeight="1" x14ac:dyDescent="0.15">
      <c r="A48" s="13"/>
      <c r="B48" s="14"/>
      <c r="C48" s="1041"/>
      <c r="D48" s="1042"/>
      <c r="E48" s="1042"/>
      <c r="F48" s="1042"/>
      <c r="G48" s="1042"/>
      <c r="H48" s="1042"/>
      <c r="I48" s="1042"/>
      <c r="J48" s="1043"/>
      <c r="K48" s="1044"/>
      <c r="L48" s="1045"/>
      <c r="M48" s="1045"/>
      <c r="N48" s="1045"/>
      <c r="O48" s="1045"/>
      <c r="P48" s="1045"/>
      <c r="Q48" s="1045"/>
      <c r="R48" s="1045"/>
      <c r="S48" s="1045"/>
      <c r="T48" s="1045"/>
      <c r="U48" s="1045"/>
      <c r="V48" s="1045"/>
      <c r="W48" s="1045"/>
      <c r="X48" s="1045"/>
      <c r="Y48" s="1045"/>
      <c r="Z48" s="1045"/>
      <c r="AA48" s="1045"/>
      <c r="AB48" s="1045"/>
      <c r="AC48" s="1045"/>
      <c r="AD48" s="1045"/>
      <c r="AE48" s="1045"/>
      <c r="AF48" s="1045"/>
      <c r="AG48" s="1046"/>
      <c r="AH48" s="565"/>
      <c r="AI48" s="75"/>
      <c r="AJ48" s="75"/>
      <c r="AK48" s="75"/>
      <c r="AL48" s="75"/>
      <c r="AM48" s="30"/>
      <c r="AN48" s="30"/>
      <c r="AO48" s="495"/>
      <c r="AP48" s="496"/>
      <c r="AQ48" s="1041" t="s">
        <v>484</v>
      </c>
      <c r="AR48" s="1042"/>
      <c r="AS48" s="1042"/>
      <c r="AT48" s="1042"/>
      <c r="AU48" s="1042"/>
      <c r="AV48" s="1042"/>
      <c r="AW48" s="1042"/>
      <c r="AX48" s="1043"/>
      <c r="AY48" s="1044" t="s">
        <v>497</v>
      </c>
      <c r="AZ48" s="1045"/>
      <c r="BA48" s="1045"/>
      <c r="BB48" s="1045"/>
      <c r="BC48" s="1045"/>
      <c r="BD48" s="1045"/>
      <c r="BE48" s="1045"/>
      <c r="BF48" s="1045"/>
      <c r="BG48" s="1045"/>
      <c r="BH48" s="1045"/>
      <c r="BI48" s="1045"/>
      <c r="BJ48" s="1045"/>
      <c r="BK48" s="1045"/>
      <c r="BL48" s="1045"/>
      <c r="BM48" s="1045"/>
      <c r="BN48" s="1045"/>
      <c r="BO48" s="1045"/>
      <c r="BP48" s="1045"/>
      <c r="BQ48" s="1045"/>
      <c r="BR48" s="1045"/>
      <c r="BS48" s="1045"/>
      <c r="BT48" s="1045"/>
      <c r="BU48" s="1046"/>
      <c r="BV48" s="595"/>
      <c r="BW48" s="499"/>
      <c r="BX48" s="499"/>
      <c r="BY48" s="499"/>
      <c r="BZ48" s="499"/>
      <c r="CA48" s="499"/>
      <c r="CB48" s="499"/>
      <c r="CC48" s="499"/>
      <c r="CD48" s="499"/>
      <c r="CE48" s="499"/>
      <c r="CF48" s="499"/>
      <c r="CG48" s="499"/>
      <c r="CH48" s="499"/>
      <c r="CI48" s="499"/>
      <c r="CJ48" s="499"/>
      <c r="CK48" s="499"/>
      <c r="CL48" s="499"/>
      <c r="CM48" s="499"/>
      <c r="CN48" s="499"/>
      <c r="CO48" s="499"/>
      <c r="CP48" s="499"/>
      <c r="CQ48" s="499"/>
      <c r="CR48" s="499"/>
      <c r="CS48" s="499"/>
      <c r="CT48" s="499"/>
      <c r="CU48" s="499"/>
      <c r="CV48" s="499"/>
      <c r="CW48" s="499"/>
      <c r="CX48" s="499"/>
      <c r="CY48" s="499"/>
      <c r="CZ48" s="499"/>
      <c r="DA48" s="499"/>
      <c r="DB48" s="499"/>
      <c r="DC48" s="499"/>
      <c r="DD48" s="499"/>
      <c r="DE48" s="499"/>
      <c r="DF48" s="499"/>
      <c r="DG48" s="499"/>
      <c r="DH48" s="499"/>
      <c r="DI48" s="499"/>
      <c r="DJ48" s="499"/>
      <c r="DK48" s="499"/>
      <c r="DL48" s="499"/>
      <c r="DM48" s="499"/>
      <c r="DN48" s="499"/>
      <c r="DO48" s="499"/>
      <c r="DP48" s="499"/>
      <c r="DQ48" s="499"/>
      <c r="DR48" s="499"/>
      <c r="DS48" s="499"/>
      <c r="DT48" s="499"/>
      <c r="DU48" s="499"/>
      <c r="DV48" s="499"/>
      <c r="DW48" s="499"/>
      <c r="DX48" s="499"/>
      <c r="DY48" s="499"/>
      <c r="DZ48" s="499"/>
      <c r="EA48" s="499"/>
      <c r="EB48" s="499"/>
      <c r="EC48" s="499"/>
      <c r="ED48" s="499"/>
      <c r="EE48" s="499"/>
      <c r="EF48" s="499"/>
      <c r="EG48" s="499"/>
      <c r="EH48" s="499"/>
      <c r="EI48" s="499"/>
      <c r="EJ48" s="499"/>
      <c r="EK48" s="499"/>
      <c r="EL48" s="499"/>
      <c r="EM48" s="499"/>
    </row>
    <row r="49" spans="1:74" ht="15" customHeight="1" x14ac:dyDescent="0.15">
      <c r="A49" s="15"/>
      <c r="B49" s="15"/>
      <c r="C49" s="412"/>
      <c r="D49" s="412"/>
      <c r="E49" s="412"/>
      <c r="F49" s="412"/>
      <c r="G49" s="412"/>
      <c r="H49" s="412"/>
      <c r="I49" s="412"/>
      <c r="J49" s="412"/>
      <c r="K49" s="412"/>
      <c r="L49" s="412"/>
      <c r="M49" s="412"/>
      <c r="N49" s="412"/>
      <c r="O49" s="412"/>
      <c r="P49" s="412"/>
      <c r="Q49" s="412"/>
      <c r="R49" s="412"/>
      <c r="S49" s="412"/>
      <c r="T49" s="412"/>
      <c r="U49" s="412"/>
      <c r="V49" s="412"/>
      <c r="W49" s="412"/>
      <c r="X49" s="412"/>
      <c r="Y49" s="412"/>
      <c r="Z49" s="412"/>
      <c r="AA49" s="412"/>
      <c r="AB49" s="412"/>
      <c r="AC49" s="412"/>
      <c r="AD49" s="412"/>
      <c r="AE49" s="412"/>
      <c r="AF49" s="412"/>
      <c r="AG49" s="412"/>
      <c r="AH49" s="412"/>
      <c r="AI49" s="75"/>
      <c r="AJ49" s="75"/>
      <c r="AK49" s="75"/>
      <c r="AL49" s="75"/>
      <c r="AM49" s="29"/>
      <c r="AN49" s="29"/>
      <c r="AO49" s="583"/>
      <c r="AP49" s="583"/>
      <c r="AQ49" s="596"/>
      <c r="AR49" s="596"/>
      <c r="AS49" s="596"/>
      <c r="AT49" s="596"/>
      <c r="AU49" s="596"/>
      <c r="AV49" s="596"/>
      <c r="AW49" s="596"/>
      <c r="AX49" s="596"/>
      <c r="AY49" s="596"/>
      <c r="AZ49" s="596"/>
      <c r="BA49" s="596"/>
      <c r="BB49" s="596"/>
      <c r="BC49" s="596"/>
      <c r="BD49" s="596"/>
      <c r="BE49" s="596"/>
      <c r="BF49" s="596"/>
      <c r="BG49" s="596"/>
      <c r="BH49" s="596"/>
      <c r="BI49" s="596"/>
      <c r="BJ49" s="596"/>
      <c r="BK49" s="596"/>
      <c r="BL49" s="596"/>
      <c r="BM49" s="596"/>
      <c r="BN49" s="596"/>
      <c r="BO49" s="596"/>
      <c r="BP49" s="596"/>
      <c r="BQ49" s="596"/>
      <c r="BR49" s="596"/>
      <c r="BS49" s="596"/>
      <c r="BT49" s="596"/>
      <c r="BU49" s="596"/>
      <c r="BV49" s="596"/>
    </row>
    <row r="50" spans="1:74" ht="18" customHeight="1" x14ac:dyDescent="0.15">
      <c r="A50" s="23"/>
      <c r="B50" s="23"/>
      <c r="C50" s="24"/>
      <c r="D50" s="24"/>
      <c r="E50" s="24"/>
      <c r="F50" s="24"/>
      <c r="G50" s="24"/>
      <c r="H50" s="24"/>
      <c r="I50" s="24"/>
      <c r="J50" s="1022" t="s">
        <v>319</v>
      </c>
      <c r="K50" s="1022"/>
      <c r="L50" s="1022"/>
      <c r="M50" s="1022"/>
      <c r="N50" s="1022"/>
      <c r="O50" s="1022"/>
      <c r="P50" s="1022"/>
      <c r="Q50" s="1022"/>
      <c r="R50" s="1022"/>
      <c r="S50" s="1022"/>
      <c r="T50" s="1022"/>
      <c r="U50" s="1022"/>
      <c r="V50" s="1022"/>
      <c r="W50" s="1022"/>
      <c r="X50" s="1022"/>
      <c r="Y50" s="1022"/>
      <c r="Z50" s="1022"/>
      <c r="AA50" s="24"/>
      <c r="AB50" s="24"/>
      <c r="AC50" s="24"/>
      <c r="AD50" s="24"/>
      <c r="AE50" s="24"/>
      <c r="AF50" s="24"/>
      <c r="AG50" s="24"/>
      <c r="AH50" s="24"/>
      <c r="AI50" s="75"/>
      <c r="AJ50" s="75"/>
      <c r="AK50" s="75"/>
      <c r="AL50" s="75"/>
      <c r="AO50" s="23"/>
      <c r="AP50" s="23"/>
      <c r="AQ50" s="24"/>
      <c r="AR50" s="24"/>
      <c r="AS50" s="24"/>
      <c r="AT50" s="24"/>
      <c r="AU50" s="24"/>
      <c r="AV50" s="24"/>
      <c r="AW50" s="24"/>
      <c r="AX50" s="1022" t="s">
        <v>319</v>
      </c>
      <c r="AY50" s="1022"/>
      <c r="AZ50" s="1022"/>
      <c r="BA50" s="1022"/>
      <c r="BB50" s="1022"/>
      <c r="BC50" s="1022"/>
      <c r="BD50" s="1022"/>
      <c r="BE50" s="1022"/>
      <c r="BF50" s="1022"/>
      <c r="BG50" s="1022"/>
      <c r="BH50" s="1022"/>
      <c r="BI50" s="1022"/>
      <c r="BJ50" s="1022"/>
      <c r="BK50" s="1022"/>
      <c r="BL50" s="1022"/>
      <c r="BM50" s="1022"/>
      <c r="BN50" s="1022"/>
      <c r="BO50" s="24"/>
      <c r="BP50" s="24"/>
      <c r="BQ50" s="24"/>
      <c r="BR50" s="24"/>
      <c r="BS50" s="24"/>
      <c r="BT50" s="24"/>
      <c r="BU50" s="24"/>
      <c r="BV50" s="24"/>
    </row>
  </sheetData>
  <protectedRanges>
    <protectedRange sqref="K47:AH48 AY47:BV48" name="範囲1_2"/>
    <protectedRange sqref="I6 M6 Z6 T6 AW6 BA6 BN6 BH6" name="範囲1_1_2"/>
    <protectedRange sqref="AM22:AN23 AM44:AN44" name="範囲1_1"/>
    <protectedRange sqref="V22:V23 AI20:AI23 X20:AD20 X22:AD23 Z21:AD21 AI44 X44:AD44 V44 BJ22:BJ23 BL44:BR44 BL20:BR20 BL22:BR23 BN21:BR21 BJ44" name="範囲1_2_3"/>
    <protectedRange sqref="C38:V38 AQ38:BJ38" name="範囲1_1_1"/>
    <protectedRange sqref="Y37:AH38 B39:V41 W43:AH43 BK39:BV40 BM37:BV38 AP39:BJ41 W39:AH40 BK43:BV43" name="範囲1"/>
    <protectedRange sqref="B38 AP38" name="範囲1_1_1_1"/>
    <protectedRange sqref="AM39" name="範囲1_1_2_1"/>
    <protectedRange sqref="AM37:AN37" name="範囲1_4"/>
    <protectedRange sqref="AK40:AN40" name="範囲1_5"/>
    <protectedRange sqref="AP27:AP35 AK24:AN35 B27:B35" name="範囲1_6"/>
    <protectedRange sqref="AK36:AN36" name="範囲1_3_2"/>
    <protectedRange sqref="AQ28:BV35 C28:AH35" name="範囲1_2_4"/>
  </protectedRanges>
  <mergeCells count="224">
    <mergeCell ref="AX50:BN50"/>
    <mergeCell ref="AO1:BV1"/>
    <mergeCell ref="BB22:BQ22"/>
    <mergeCell ref="AW29:BA29"/>
    <mergeCell ref="AQ29:AV29"/>
    <mergeCell ref="BB29:BN29"/>
    <mergeCell ref="BB34:BN34"/>
    <mergeCell ref="BO34:BQ34"/>
    <mergeCell ref="BR34:BU34"/>
    <mergeCell ref="AQ35:AV35"/>
    <mergeCell ref="AW35:BA35"/>
    <mergeCell ref="BB35:BN35"/>
    <mergeCell ref="BO35:BQ35"/>
    <mergeCell ref="BR35:BU35"/>
    <mergeCell ref="AQ39:BU43"/>
    <mergeCell ref="BO29:BQ29"/>
    <mergeCell ref="BR29:BU29"/>
    <mergeCell ref="AQ30:AV30"/>
    <mergeCell ref="AW30:BA30"/>
    <mergeCell ref="BB30:BN30"/>
    <mergeCell ref="BO30:BQ30"/>
    <mergeCell ref="BR30:BU30"/>
    <mergeCell ref="AQ31:AV31"/>
    <mergeCell ref="AW31:BA31"/>
    <mergeCell ref="BB31:BN31"/>
    <mergeCell ref="BO31:BQ31"/>
    <mergeCell ref="BR31:BU31"/>
    <mergeCell ref="BQ26:BT26"/>
    <mergeCell ref="AQ27:AV27"/>
    <mergeCell ref="AW27:BA27"/>
    <mergeCell ref="BB27:BN27"/>
    <mergeCell ref="BO27:BQ27"/>
    <mergeCell ref="BR27:BU27"/>
    <mergeCell ref="AQ28:AV28"/>
    <mergeCell ref="AW28:BA28"/>
    <mergeCell ref="BB28:BN28"/>
    <mergeCell ref="BO28:BQ28"/>
    <mergeCell ref="BR28:BU28"/>
    <mergeCell ref="AW15:AW18"/>
    <mergeCell ref="AX15:BH15"/>
    <mergeCell ref="BI15:BI18"/>
    <mergeCell ref="BJ15:BT15"/>
    <mergeCell ref="AQ16:AV16"/>
    <mergeCell ref="AX16:AY16"/>
    <mergeCell ref="BD16:BE16"/>
    <mergeCell ref="BJ16:BK16"/>
    <mergeCell ref="BP16:BQ16"/>
    <mergeCell ref="AQ17:AV17"/>
    <mergeCell ref="AX17:AY17"/>
    <mergeCell ref="BA17:BB17"/>
    <mergeCell ref="BD17:BE17"/>
    <mergeCell ref="BG17:BH17"/>
    <mergeCell ref="BJ17:BK17"/>
    <mergeCell ref="BM17:BN17"/>
    <mergeCell ref="BP17:BQ17"/>
    <mergeCell ref="BS17:BT17"/>
    <mergeCell ref="AQ18:AV18"/>
    <mergeCell ref="AX18:BA18"/>
    <mergeCell ref="BD18:BF18"/>
    <mergeCell ref="BJ18:BM18"/>
    <mergeCell ref="BP18:BR18"/>
    <mergeCell ref="BQ10:BR10"/>
    <mergeCell ref="AW11:AX11"/>
    <mergeCell ref="AZ11:BA11"/>
    <mergeCell ref="BC11:BD11"/>
    <mergeCell ref="BF11:BG11"/>
    <mergeCell ref="BH11:BI11"/>
    <mergeCell ref="BK11:BL11"/>
    <mergeCell ref="BN11:BO11"/>
    <mergeCell ref="BQ11:BR11"/>
    <mergeCell ref="AW5:BR5"/>
    <mergeCell ref="AW6:BA6"/>
    <mergeCell ref="BB6:BE6"/>
    <mergeCell ref="BN6:BP6"/>
    <mergeCell ref="AW7:BG7"/>
    <mergeCell ref="BH7:BR7"/>
    <mergeCell ref="AW8:BA8"/>
    <mergeCell ref="BH8:BL8"/>
    <mergeCell ref="AQ9:AV10"/>
    <mergeCell ref="AW9:AX9"/>
    <mergeCell ref="AZ9:BA9"/>
    <mergeCell ref="BC9:BD9"/>
    <mergeCell ref="BF9:BG9"/>
    <mergeCell ref="BH9:BI9"/>
    <mergeCell ref="BK9:BL9"/>
    <mergeCell ref="BN9:BO9"/>
    <mergeCell ref="BQ9:BR9"/>
    <mergeCell ref="AW10:AX10"/>
    <mergeCell ref="AZ10:BA10"/>
    <mergeCell ref="BC10:BD10"/>
    <mergeCell ref="BF10:BG10"/>
    <mergeCell ref="BH10:BI10"/>
    <mergeCell ref="BK10:BL10"/>
    <mergeCell ref="BN10:BO10"/>
    <mergeCell ref="C9:H10"/>
    <mergeCell ref="C47:J47"/>
    <mergeCell ref="K47:AG47"/>
    <mergeCell ref="C35:H35"/>
    <mergeCell ref="I35:M35"/>
    <mergeCell ref="N35:Z35"/>
    <mergeCell ref="AA35:AC35"/>
    <mergeCell ref="AD35:AG35"/>
    <mergeCell ref="N34:Z34"/>
    <mergeCell ref="AA34:AC34"/>
    <mergeCell ref="AD34:AG34"/>
    <mergeCell ref="AC26:AF26"/>
    <mergeCell ref="C31:H31"/>
    <mergeCell ref="I31:M31"/>
    <mergeCell ref="N31:Z31"/>
    <mergeCell ref="N29:Z29"/>
    <mergeCell ref="I29:M29"/>
    <mergeCell ref="C29:H29"/>
    <mergeCell ref="C27:H27"/>
    <mergeCell ref="I27:M27"/>
    <mergeCell ref="N27:Z27"/>
    <mergeCell ref="AA27:AC27"/>
    <mergeCell ref="AD27:AG27"/>
    <mergeCell ref="AA31:AC31"/>
    <mergeCell ref="AD31:AG31"/>
    <mergeCell ref="C30:H30"/>
    <mergeCell ref="C28:H28"/>
    <mergeCell ref="I28:M28"/>
    <mergeCell ref="N28:Z28"/>
    <mergeCell ref="AA28:AC28"/>
    <mergeCell ref="AD28:AG28"/>
    <mergeCell ref="AD30:AG30"/>
    <mergeCell ref="I30:M30"/>
    <mergeCell ref="N30:Z30"/>
    <mergeCell ref="AA30:AC30"/>
    <mergeCell ref="C33:H33"/>
    <mergeCell ref="AQ32:AV32"/>
    <mergeCell ref="AQ34:AV34"/>
    <mergeCell ref="AQ46:AX46"/>
    <mergeCell ref="AW32:BA32"/>
    <mergeCell ref="AY46:BU46"/>
    <mergeCell ref="AQ47:AX47"/>
    <mergeCell ref="AY47:BU47"/>
    <mergeCell ref="AQ48:AX48"/>
    <mergeCell ref="AY48:BU48"/>
    <mergeCell ref="BB32:BN32"/>
    <mergeCell ref="BO32:BQ32"/>
    <mergeCell ref="BR32:BU32"/>
    <mergeCell ref="AQ33:AV33"/>
    <mergeCell ref="AW33:BA33"/>
    <mergeCell ref="BB33:BN33"/>
    <mergeCell ref="BO33:BQ33"/>
    <mergeCell ref="BR33:BU33"/>
    <mergeCell ref="AW34:BA34"/>
    <mergeCell ref="J50:Z50"/>
    <mergeCell ref="V17:W17"/>
    <mergeCell ref="Y17:Z17"/>
    <mergeCell ref="AB17:AC17"/>
    <mergeCell ref="AE17:AF17"/>
    <mergeCell ref="N32:Z32"/>
    <mergeCell ref="AA32:AC32"/>
    <mergeCell ref="AA29:AC29"/>
    <mergeCell ref="AD29:AG29"/>
    <mergeCell ref="I33:M33"/>
    <mergeCell ref="N33:Z33"/>
    <mergeCell ref="AA33:AC33"/>
    <mergeCell ref="AD33:AG33"/>
    <mergeCell ref="C39:AG43"/>
    <mergeCell ref="C17:H17"/>
    <mergeCell ref="J17:K17"/>
    <mergeCell ref="P17:Q17"/>
    <mergeCell ref="S17:T17"/>
    <mergeCell ref="J18:M18"/>
    <mergeCell ref="AB18:AD18"/>
    <mergeCell ref="N22:AC22"/>
    <mergeCell ref="C48:J48"/>
    <mergeCell ref="K48:AG48"/>
    <mergeCell ref="C32:H32"/>
    <mergeCell ref="A1:AG1"/>
    <mergeCell ref="C46:J46"/>
    <mergeCell ref="K46:AG46"/>
    <mergeCell ref="I7:S7"/>
    <mergeCell ref="T7:AD7"/>
    <mergeCell ref="C16:H16"/>
    <mergeCell ref="J16:K16"/>
    <mergeCell ref="P16:Q16"/>
    <mergeCell ref="V16:W16"/>
    <mergeCell ref="AB16:AC16"/>
    <mergeCell ref="C18:H18"/>
    <mergeCell ref="P18:R18"/>
    <mergeCell ref="V18:Y18"/>
    <mergeCell ref="I6:M6"/>
    <mergeCell ref="Z6:AB6"/>
    <mergeCell ref="N6:Q6"/>
    <mergeCell ref="V15:AF15"/>
    <mergeCell ref="I10:J10"/>
    <mergeCell ref="L10:M10"/>
    <mergeCell ref="O10:P10"/>
    <mergeCell ref="AD32:AG32"/>
    <mergeCell ref="C34:H34"/>
    <mergeCell ref="I34:M34"/>
    <mergeCell ref="I32:M32"/>
    <mergeCell ref="I5:AD5"/>
    <mergeCell ref="T10:U10"/>
    <mergeCell ref="W10:X10"/>
    <mergeCell ref="Z10:AA10"/>
    <mergeCell ref="I9:J9"/>
    <mergeCell ref="L9:M9"/>
    <mergeCell ref="O9:P9"/>
    <mergeCell ref="R9:S9"/>
    <mergeCell ref="T9:U9"/>
    <mergeCell ref="W9:X9"/>
    <mergeCell ref="Z9:AA9"/>
    <mergeCell ref="AC9:AD9"/>
    <mergeCell ref="AC10:AD10"/>
    <mergeCell ref="I8:M8"/>
    <mergeCell ref="T8:X8"/>
    <mergeCell ref="R10:S10"/>
    <mergeCell ref="I11:J11"/>
    <mergeCell ref="L11:M11"/>
    <mergeCell ref="O11:P11"/>
    <mergeCell ref="R11:S11"/>
    <mergeCell ref="T11:U11"/>
    <mergeCell ref="W11:X11"/>
    <mergeCell ref="Z11:AA11"/>
    <mergeCell ref="AC11:AD11"/>
    <mergeCell ref="U15:U18"/>
    <mergeCell ref="J15:T15"/>
    <mergeCell ref="M17:N17"/>
    <mergeCell ref="I15:I18"/>
  </mergeCells>
  <phoneticPr fontId="44"/>
  <dataValidations count="6">
    <dataValidation type="list" showInputMessage="1" sqref="C47:J47 AQ47:AX47" xr:uid="{05AB4FC8-73E5-46F4-BF5E-B634E3F0C6A5}">
      <formula1>"全般的な診断,空調,照明,ボイラ,コンプレッサ,インバータ,デマンド"</formula1>
    </dataValidation>
    <dataValidation imeMode="halfAlpha" allowBlank="1" showInputMessage="1" showErrorMessage="1" sqref="L9:L11 R9:R11 O9:O11 W9:W11 BJ23 AC9:AC11 Z6 I8:I11 I5:I6 T8:T11 AM24:AM36 Z9:Z11 V44 Y45:Y48 AZ9:AZ11 BF9:BF11 BC9:BC11 BK9:BK11 BM45:BM48 BQ9:BQ11 BN6 AW8:AW11 AW5:AW6 BH8:BH11 BN9:BN11 BJ44 V23" xr:uid="{77A38B87-1FB2-4335-87FA-5BAD8EAB4A10}"/>
    <dataValidation type="list" allowBlank="1" showInputMessage="1" showErrorMessage="1" sqref="M16 S16 Y16 AE16 BA16 BG16 BM16 BS16" xr:uid="{192A34D9-0E36-4D7D-B76A-598010613BB8}">
      <formula1>"上,中,下"</formula1>
    </dataValidation>
    <dataValidation type="list" allowBlank="1" showInputMessage="1" sqref="C48:J48 AQ48:AX48" xr:uid="{C8C5C069-4511-424A-9BC5-43D7814812E6}">
      <formula1>"全般的な診断,空調,照明,ボイラ,コンプレッサ,インバータ,デマンド"</formula1>
    </dataValidation>
    <dataValidation type="list" allowBlank="1" showInputMessage="1" showErrorMessage="1" sqref="J15:T15 AX15:BH15" xr:uid="{B7A4A5FA-8C6A-46A9-A5CE-E9D63D93323F}">
      <formula1>"電気式ヒートポンプ,ガス式ヒートポンプ,電気式チラー,吸収式冷凍機/冷温水機"</formula1>
    </dataValidation>
    <dataValidation type="list" allowBlank="1" showInputMessage="1" showErrorMessage="1" sqref="V15:AF15 BJ15:BT15" xr:uid="{A75A3402-DBCB-4E27-8A47-141E5C07FB03}">
      <formula1>"電気式ヒートポンプ,ガス式ヒートポンプ,吸収式冷凍機/冷温水機,ボイラー"</formula1>
    </dataValidation>
  </dataValidations>
  <printOptions horizontalCentered="1"/>
  <pageMargins left="0.70866141732283472" right="0.47244094488188981" top="0.47244094488188981" bottom="0.19685039370078741" header="0.15748031496062992" footer="0.15748031496062992"/>
  <pageSetup paperSize="9" orientation="portrait" blackAndWhite="1" horizontalDpi="300" verticalDpi="300"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7830" r:id="rId4" name="Check Box 6">
              <controlPr defaultSize="0" autoFill="0" autoLine="0" autoPict="0">
                <anchor moveWithCells="1" sizeWithCells="1">
                  <from>
                    <xdr:col>2</xdr:col>
                    <xdr:colOff>0</xdr:colOff>
                    <xdr:row>19</xdr:row>
                    <xdr:rowOff>19050</xdr:rowOff>
                  </from>
                  <to>
                    <xdr:col>3</xdr:col>
                    <xdr:colOff>47625</xdr:colOff>
                    <xdr:row>19</xdr:row>
                    <xdr:rowOff>238125</xdr:rowOff>
                  </to>
                </anchor>
              </controlPr>
            </control>
          </mc:Choice>
        </mc:AlternateContent>
        <mc:AlternateContent xmlns:mc="http://schemas.openxmlformats.org/markup-compatibility/2006">
          <mc:Choice Requires="x14">
            <control shapeId="77831" r:id="rId5" name="Check Box 7">
              <controlPr defaultSize="0" autoFill="0" autoLine="0" autoPict="0">
                <anchor moveWithCells="1" sizeWithCells="1">
                  <from>
                    <xdr:col>2</xdr:col>
                    <xdr:colOff>0</xdr:colOff>
                    <xdr:row>20</xdr:row>
                    <xdr:rowOff>47625</xdr:rowOff>
                  </from>
                  <to>
                    <xdr:col>3</xdr:col>
                    <xdr:colOff>47625</xdr:colOff>
                    <xdr:row>21</xdr:row>
                    <xdr:rowOff>9525</xdr:rowOff>
                  </to>
                </anchor>
              </controlPr>
            </control>
          </mc:Choice>
        </mc:AlternateContent>
        <mc:AlternateContent xmlns:mc="http://schemas.openxmlformats.org/markup-compatibility/2006">
          <mc:Choice Requires="x14">
            <control shapeId="77832" r:id="rId6" name="Check Box 8">
              <controlPr defaultSize="0" autoFill="0" autoLine="0" autoPict="0">
                <anchor moveWithCells="1" sizeWithCells="1">
                  <from>
                    <xdr:col>2</xdr:col>
                    <xdr:colOff>0</xdr:colOff>
                    <xdr:row>21</xdr:row>
                    <xdr:rowOff>28575</xdr:rowOff>
                  </from>
                  <to>
                    <xdr:col>3</xdr:col>
                    <xdr:colOff>47625</xdr:colOff>
                    <xdr:row>21</xdr:row>
                    <xdr:rowOff>247650</xdr:rowOff>
                  </to>
                </anchor>
              </controlPr>
            </control>
          </mc:Choice>
        </mc:AlternateContent>
        <mc:AlternateContent xmlns:mc="http://schemas.openxmlformats.org/markup-compatibility/2006">
          <mc:Choice Requires="x14">
            <control shapeId="77833" r:id="rId7" name="Check Box 9">
              <controlPr defaultSize="0" autoFill="0" autoLine="0" autoPict="0">
                <anchor moveWithCells="1" sizeWithCells="1">
                  <from>
                    <xdr:col>8</xdr:col>
                    <xdr:colOff>171450</xdr:colOff>
                    <xdr:row>19</xdr:row>
                    <xdr:rowOff>19050</xdr:rowOff>
                  </from>
                  <to>
                    <xdr:col>10</xdr:col>
                    <xdr:colOff>19050</xdr:colOff>
                    <xdr:row>19</xdr:row>
                    <xdr:rowOff>238125</xdr:rowOff>
                  </to>
                </anchor>
              </controlPr>
            </control>
          </mc:Choice>
        </mc:AlternateContent>
        <mc:AlternateContent xmlns:mc="http://schemas.openxmlformats.org/markup-compatibility/2006">
          <mc:Choice Requires="x14">
            <control shapeId="77834" r:id="rId8" name="Check Box 10">
              <controlPr defaultSize="0" autoFill="0" autoLine="0" autoPict="0">
                <anchor moveWithCells="1" sizeWithCells="1">
                  <from>
                    <xdr:col>8</xdr:col>
                    <xdr:colOff>171450</xdr:colOff>
                    <xdr:row>20</xdr:row>
                    <xdr:rowOff>28575</xdr:rowOff>
                  </from>
                  <to>
                    <xdr:col>10</xdr:col>
                    <xdr:colOff>19050</xdr:colOff>
                    <xdr:row>20</xdr:row>
                    <xdr:rowOff>247650</xdr:rowOff>
                  </to>
                </anchor>
              </controlPr>
            </control>
          </mc:Choice>
        </mc:AlternateContent>
        <mc:AlternateContent xmlns:mc="http://schemas.openxmlformats.org/markup-compatibility/2006">
          <mc:Choice Requires="x14">
            <control shapeId="77835" r:id="rId9" name="Check Box 11">
              <controlPr defaultSize="0" autoFill="0" autoLine="0" autoPict="0">
                <anchor moveWithCells="1" sizeWithCells="1">
                  <from>
                    <xdr:col>8</xdr:col>
                    <xdr:colOff>171450</xdr:colOff>
                    <xdr:row>21</xdr:row>
                    <xdr:rowOff>19050</xdr:rowOff>
                  </from>
                  <to>
                    <xdr:col>10</xdr:col>
                    <xdr:colOff>19050</xdr:colOff>
                    <xdr:row>21</xdr:row>
                    <xdr:rowOff>238125</xdr:rowOff>
                  </to>
                </anchor>
              </controlPr>
            </control>
          </mc:Choice>
        </mc:AlternateContent>
        <mc:AlternateContent xmlns:mc="http://schemas.openxmlformats.org/markup-compatibility/2006">
          <mc:Choice Requires="x14">
            <control shapeId="77836" r:id="rId10" name="Check Box 12">
              <controlPr defaultSize="0" autoFill="0" autoLine="0" autoPict="0">
                <anchor moveWithCells="1" sizeWithCells="1">
                  <from>
                    <xdr:col>15</xdr:col>
                    <xdr:colOff>180975</xdr:colOff>
                    <xdr:row>19</xdr:row>
                    <xdr:rowOff>19050</xdr:rowOff>
                  </from>
                  <to>
                    <xdr:col>17</xdr:col>
                    <xdr:colOff>28575</xdr:colOff>
                    <xdr:row>19</xdr:row>
                    <xdr:rowOff>238125</xdr:rowOff>
                  </to>
                </anchor>
              </controlPr>
            </control>
          </mc:Choice>
        </mc:AlternateContent>
        <mc:AlternateContent xmlns:mc="http://schemas.openxmlformats.org/markup-compatibility/2006">
          <mc:Choice Requires="x14">
            <control shapeId="77837" r:id="rId11" name="Check Box 13">
              <controlPr defaultSize="0" autoFill="0" autoLine="0" autoPict="0">
                <anchor moveWithCells="1" sizeWithCells="1">
                  <from>
                    <xdr:col>15</xdr:col>
                    <xdr:colOff>180975</xdr:colOff>
                    <xdr:row>20</xdr:row>
                    <xdr:rowOff>38100</xdr:rowOff>
                  </from>
                  <to>
                    <xdr:col>17</xdr:col>
                    <xdr:colOff>28575</xdr:colOff>
                    <xdr:row>21</xdr:row>
                    <xdr:rowOff>0</xdr:rowOff>
                  </to>
                </anchor>
              </controlPr>
            </control>
          </mc:Choice>
        </mc:AlternateContent>
        <mc:AlternateContent xmlns:mc="http://schemas.openxmlformats.org/markup-compatibility/2006">
          <mc:Choice Requires="x14">
            <control shapeId="77838" r:id="rId12" name="Check Box 14">
              <controlPr defaultSize="0" autoFill="0" autoLine="0" autoPict="0">
                <anchor moveWithCells="1" sizeWithCells="1">
                  <from>
                    <xdr:col>22</xdr:col>
                    <xdr:colOff>0</xdr:colOff>
                    <xdr:row>20</xdr:row>
                    <xdr:rowOff>38100</xdr:rowOff>
                  </from>
                  <to>
                    <xdr:col>23</xdr:col>
                    <xdr:colOff>47625</xdr:colOff>
                    <xdr:row>21</xdr:row>
                    <xdr:rowOff>0</xdr:rowOff>
                  </to>
                </anchor>
              </controlPr>
            </control>
          </mc:Choice>
        </mc:AlternateContent>
        <mc:AlternateContent xmlns:mc="http://schemas.openxmlformats.org/markup-compatibility/2006">
          <mc:Choice Requires="x14">
            <control shapeId="77839" r:id="rId13" name="Check Box 15">
              <controlPr defaultSize="0" autoFill="0" autoLine="0" autoPict="0">
                <anchor moveWithCells="1" sizeWithCells="1">
                  <from>
                    <xdr:col>22</xdr:col>
                    <xdr:colOff>0</xdr:colOff>
                    <xdr:row>19</xdr:row>
                    <xdr:rowOff>19050</xdr:rowOff>
                  </from>
                  <to>
                    <xdr:col>23</xdr:col>
                    <xdr:colOff>47625</xdr:colOff>
                    <xdr:row>19</xdr:row>
                    <xdr:rowOff>238125</xdr:rowOff>
                  </to>
                </anchor>
              </controlPr>
            </control>
          </mc:Choice>
        </mc:AlternateContent>
        <mc:AlternateContent xmlns:mc="http://schemas.openxmlformats.org/markup-compatibility/2006">
          <mc:Choice Requires="x14">
            <control shapeId="77840" r:id="rId14" name="Check Box 16">
              <controlPr defaultSize="0" autoFill="0" autoLine="0" autoPict="0">
                <anchor moveWithCells="1" sizeWithCells="1">
                  <from>
                    <xdr:col>42</xdr:col>
                    <xdr:colOff>0</xdr:colOff>
                    <xdr:row>19</xdr:row>
                    <xdr:rowOff>19050</xdr:rowOff>
                  </from>
                  <to>
                    <xdr:col>43</xdr:col>
                    <xdr:colOff>47625</xdr:colOff>
                    <xdr:row>19</xdr:row>
                    <xdr:rowOff>238125</xdr:rowOff>
                  </to>
                </anchor>
              </controlPr>
            </control>
          </mc:Choice>
        </mc:AlternateContent>
        <mc:AlternateContent xmlns:mc="http://schemas.openxmlformats.org/markup-compatibility/2006">
          <mc:Choice Requires="x14">
            <control shapeId="77841" r:id="rId15" name="Check Box 17">
              <controlPr defaultSize="0" autoFill="0" autoLine="0" autoPict="0">
                <anchor moveWithCells="1" sizeWithCells="1">
                  <from>
                    <xdr:col>42</xdr:col>
                    <xdr:colOff>0</xdr:colOff>
                    <xdr:row>20</xdr:row>
                    <xdr:rowOff>47625</xdr:rowOff>
                  </from>
                  <to>
                    <xdr:col>43</xdr:col>
                    <xdr:colOff>47625</xdr:colOff>
                    <xdr:row>21</xdr:row>
                    <xdr:rowOff>9525</xdr:rowOff>
                  </to>
                </anchor>
              </controlPr>
            </control>
          </mc:Choice>
        </mc:AlternateContent>
        <mc:AlternateContent xmlns:mc="http://schemas.openxmlformats.org/markup-compatibility/2006">
          <mc:Choice Requires="x14">
            <control shapeId="77842" r:id="rId16" name="Check Box 18">
              <controlPr defaultSize="0" autoFill="0" autoLine="0" autoPict="0">
                <anchor moveWithCells="1" sizeWithCells="1">
                  <from>
                    <xdr:col>42</xdr:col>
                    <xdr:colOff>0</xdr:colOff>
                    <xdr:row>21</xdr:row>
                    <xdr:rowOff>28575</xdr:rowOff>
                  </from>
                  <to>
                    <xdr:col>43</xdr:col>
                    <xdr:colOff>47625</xdr:colOff>
                    <xdr:row>21</xdr:row>
                    <xdr:rowOff>247650</xdr:rowOff>
                  </to>
                </anchor>
              </controlPr>
            </control>
          </mc:Choice>
        </mc:AlternateContent>
        <mc:AlternateContent xmlns:mc="http://schemas.openxmlformats.org/markup-compatibility/2006">
          <mc:Choice Requires="x14">
            <control shapeId="77843" r:id="rId17" name="Check Box 19">
              <controlPr defaultSize="0" autoFill="0" autoLine="0" autoPict="0">
                <anchor moveWithCells="1" sizeWithCells="1">
                  <from>
                    <xdr:col>48</xdr:col>
                    <xdr:colOff>171450</xdr:colOff>
                    <xdr:row>19</xdr:row>
                    <xdr:rowOff>19050</xdr:rowOff>
                  </from>
                  <to>
                    <xdr:col>50</xdr:col>
                    <xdr:colOff>19050</xdr:colOff>
                    <xdr:row>19</xdr:row>
                    <xdr:rowOff>238125</xdr:rowOff>
                  </to>
                </anchor>
              </controlPr>
            </control>
          </mc:Choice>
        </mc:AlternateContent>
        <mc:AlternateContent xmlns:mc="http://schemas.openxmlformats.org/markup-compatibility/2006">
          <mc:Choice Requires="x14">
            <control shapeId="77844" r:id="rId18" name="Check Box 20">
              <controlPr defaultSize="0" autoFill="0" autoLine="0" autoPict="0">
                <anchor moveWithCells="1" sizeWithCells="1">
                  <from>
                    <xdr:col>48</xdr:col>
                    <xdr:colOff>171450</xdr:colOff>
                    <xdr:row>20</xdr:row>
                    <xdr:rowOff>28575</xdr:rowOff>
                  </from>
                  <to>
                    <xdr:col>50</xdr:col>
                    <xdr:colOff>19050</xdr:colOff>
                    <xdr:row>20</xdr:row>
                    <xdr:rowOff>247650</xdr:rowOff>
                  </to>
                </anchor>
              </controlPr>
            </control>
          </mc:Choice>
        </mc:AlternateContent>
        <mc:AlternateContent xmlns:mc="http://schemas.openxmlformats.org/markup-compatibility/2006">
          <mc:Choice Requires="x14">
            <control shapeId="77845" r:id="rId19" name="Check Box 21">
              <controlPr defaultSize="0" autoFill="0" autoLine="0" autoPict="0">
                <anchor moveWithCells="1" sizeWithCells="1">
                  <from>
                    <xdr:col>48</xdr:col>
                    <xdr:colOff>171450</xdr:colOff>
                    <xdr:row>21</xdr:row>
                    <xdr:rowOff>19050</xdr:rowOff>
                  </from>
                  <to>
                    <xdr:col>50</xdr:col>
                    <xdr:colOff>19050</xdr:colOff>
                    <xdr:row>21</xdr:row>
                    <xdr:rowOff>238125</xdr:rowOff>
                  </to>
                </anchor>
              </controlPr>
            </control>
          </mc:Choice>
        </mc:AlternateContent>
        <mc:AlternateContent xmlns:mc="http://schemas.openxmlformats.org/markup-compatibility/2006">
          <mc:Choice Requires="x14">
            <control shapeId="77846" r:id="rId20" name="Check Box 22">
              <controlPr defaultSize="0" autoFill="0" autoLine="0" autoPict="0">
                <anchor moveWithCells="1" sizeWithCells="1">
                  <from>
                    <xdr:col>55</xdr:col>
                    <xdr:colOff>180975</xdr:colOff>
                    <xdr:row>19</xdr:row>
                    <xdr:rowOff>19050</xdr:rowOff>
                  </from>
                  <to>
                    <xdr:col>57</xdr:col>
                    <xdr:colOff>28575</xdr:colOff>
                    <xdr:row>19</xdr:row>
                    <xdr:rowOff>238125</xdr:rowOff>
                  </to>
                </anchor>
              </controlPr>
            </control>
          </mc:Choice>
        </mc:AlternateContent>
        <mc:AlternateContent xmlns:mc="http://schemas.openxmlformats.org/markup-compatibility/2006">
          <mc:Choice Requires="x14">
            <control shapeId="77847" r:id="rId21" name="Check Box 23">
              <controlPr defaultSize="0" autoFill="0" autoLine="0" autoPict="0">
                <anchor moveWithCells="1" sizeWithCells="1">
                  <from>
                    <xdr:col>55</xdr:col>
                    <xdr:colOff>180975</xdr:colOff>
                    <xdr:row>20</xdr:row>
                    <xdr:rowOff>38100</xdr:rowOff>
                  </from>
                  <to>
                    <xdr:col>57</xdr:col>
                    <xdr:colOff>28575</xdr:colOff>
                    <xdr:row>21</xdr:row>
                    <xdr:rowOff>0</xdr:rowOff>
                  </to>
                </anchor>
              </controlPr>
            </control>
          </mc:Choice>
        </mc:AlternateContent>
        <mc:AlternateContent xmlns:mc="http://schemas.openxmlformats.org/markup-compatibility/2006">
          <mc:Choice Requires="x14">
            <control shapeId="77848" r:id="rId22" name="Check Box 24">
              <controlPr defaultSize="0" autoFill="0" autoLine="0" autoPict="0">
                <anchor moveWithCells="1" sizeWithCells="1">
                  <from>
                    <xdr:col>62</xdr:col>
                    <xdr:colOff>0</xdr:colOff>
                    <xdr:row>20</xdr:row>
                    <xdr:rowOff>38100</xdr:rowOff>
                  </from>
                  <to>
                    <xdr:col>63</xdr:col>
                    <xdr:colOff>47625</xdr:colOff>
                    <xdr:row>21</xdr:row>
                    <xdr:rowOff>0</xdr:rowOff>
                  </to>
                </anchor>
              </controlPr>
            </control>
          </mc:Choice>
        </mc:AlternateContent>
        <mc:AlternateContent xmlns:mc="http://schemas.openxmlformats.org/markup-compatibility/2006">
          <mc:Choice Requires="x14">
            <control shapeId="77849" r:id="rId23" name="Check Box 25">
              <controlPr defaultSize="0" autoFill="0" autoLine="0" autoPict="0">
                <anchor moveWithCells="1" sizeWithCells="1">
                  <from>
                    <xdr:col>62</xdr:col>
                    <xdr:colOff>0</xdr:colOff>
                    <xdr:row>19</xdr:row>
                    <xdr:rowOff>19050</xdr:rowOff>
                  </from>
                  <to>
                    <xdr:col>63</xdr:col>
                    <xdr:colOff>47625</xdr:colOff>
                    <xdr:row>19</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0E8D9-2BC9-4DDB-AF92-F5F6DA308D88}">
  <sheetPr>
    <pageSetUpPr fitToPage="1"/>
  </sheetPr>
  <dimension ref="A1:IV47"/>
  <sheetViews>
    <sheetView showGridLines="0" showRowColHeaders="0" zoomScaleNormal="100" zoomScaleSheetLayoutView="80" workbookViewId="0">
      <selection activeCell="AS8" sqref="AS8"/>
    </sheetView>
  </sheetViews>
  <sheetFormatPr defaultColWidth="9" defaultRowHeight="0" customHeight="1" zeroHeight="1" x14ac:dyDescent="0.15"/>
  <cols>
    <col min="1" max="1" width="0.625" style="25" customWidth="1"/>
    <col min="2" max="34" width="2.625" style="25" customWidth="1"/>
    <col min="35" max="35" width="2.625" style="26" customWidth="1"/>
    <col min="36" max="36" width="3.5" style="12" hidden="1" customWidth="1"/>
    <col min="37" max="38" width="7.5" style="12" hidden="1" customWidth="1"/>
    <col min="39" max="39" width="3.375" style="12" hidden="1" customWidth="1"/>
    <col min="40" max="40" width="4.5" style="12" hidden="1" customWidth="1"/>
    <col min="41" max="42" width="0.875" style="31" customWidth="1"/>
    <col min="43" max="43" width="0.625" style="2" customWidth="1"/>
    <col min="44" max="74" width="2.625" style="2" customWidth="1"/>
    <col min="75" max="255" width="2.625" style="504" customWidth="1"/>
    <col min="256" max="256" width="9" style="504"/>
    <col min="257" max="16384" width="9" style="2"/>
  </cols>
  <sheetData>
    <row r="1" spans="1:256" s="27" customFormat="1" ht="24.75" customHeight="1" x14ac:dyDescent="0.15">
      <c r="A1" s="982" t="s">
        <v>67</v>
      </c>
      <c r="B1" s="982"/>
      <c r="C1" s="982"/>
      <c r="D1" s="982"/>
      <c r="E1" s="982"/>
      <c r="F1" s="982"/>
      <c r="G1" s="982"/>
      <c r="H1" s="982"/>
      <c r="I1" s="982"/>
      <c r="J1" s="982"/>
      <c r="K1" s="982"/>
      <c r="L1" s="982"/>
      <c r="M1" s="982"/>
      <c r="N1" s="982"/>
      <c r="O1" s="982"/>
      <c r="P1" s="982"/>
      <c r="Q1" s="982"/>
      <c r="R1" s="982"/>
      <c r="S1" s="982"/>
      <c r="T1" s="982"/>
      <c r="U1" s="982"/>
      <c r="V1" s="982"/>
      <c r="W1" s="982"/>
      <c r="X1" s="982"/>
      <c r="Y1" s="982"/>
      <c r="Z1" s="982"/>
      <c r="AA1" s="982"/>
      <c r="AB1" s="982"/>
      <c r="AC1" s="982"/>
      <c r="AD1" s="982"/>
      <c r="AE1" s="982"/>
      <c r="AF1" s="982"/>
      <c r="AG1" s="982"/>
      <c r="AH1" s="982"/>
      <c r="AI1" s="982"/>
      <c r="AJ1" s="506"/>
      <c r="AK1" s="506"/>
      <c r="AL1" s="506"/>
      <c r="AM1" s="506"/>
      <c r="AN1" s="506"/>
      <c r="AO1" s="28"/>
      <c r="AP1" s="28"/>
      <c r="AQ1" s="952" t="s">
        <v>63</v>
      </c>
      <c r="AR1" s="952"/>
      <c r="AS1" s="952"/>
      <c r="AT1" s="952"/>
      <c r="AU1" s="952"/>
      <c r="AV1" s="952"/>
      <c r="AW1" s="952"/>
      <c r="AX1" s="952"/>
      <c r="AY1" s="952"/>
      <c r="AZ1" s="952"/>
      <c r="BA1" s="952"/>
      <c r="BB1" s="952"/>
      <c r="BC1" s="952"/>
      <c r="BD1" s="952"/>
      <c r="BE1" s="952"/>
      <c r="BF1" s="952"/>
      <c r="BG1" s="952"/>
      <c r="BH1" s="952"/>
      <c r="BI1" s="952"/>
      <c r="BJ1" s="952"/>
      <c r="BK1" s="952"/>
      <c r="BL1" s="952"/>
      <c r="BM1" s="952"/>
      <c r="BN1" s="952"/>
      <c r="BO1" s="952"/>
      <c r="BP1" s="952"/>
      <c r="BQ1" s="952"/>
      <c r="BR1" s="952"/>
      <c r="BS1" s="952"/>
      <c r="BT1" s="952"/>
      <c r="BU1" s="952"/>
      <c r="BV1" s="952"/>
      <c r="BW1" s="952"/>
      <c r="BX1" s="952"/>
      <c r="BY1" s="952"/>
      <c r="BZ1" s="498"/>
      <c r="CA1" s="498"/>
      <c r="CB1" s="498"/>
      <c r="CC1" s="498"/>
      <c r="CD1" s="498"/>
      <c r="CE1" s="498"/>
      <c r="CF1" s="498"/>
      <c r="CG1" s="498"/>
      <c r="CH1" s="498"/>
      <c r="CI1" s="498"/>
      <c r="CJ1" s="498"/>
      <c r="CK1" s="498"/>
      <c r="CL1" s="498"/>
      <c r="CM1" s="498"/>
      <c r="CN1" s="498"/>
      <c r="CO1" s="498"/>
      <c r="CP1" s="498"/>
      <c r="CQ1" s="498"/>
      <c r="CR1" s="498"/>
      <c r="CS1" s="498"/>
      <c r="CT1" s="498"/>
      <c r="CU1" s="498"/>
      <c r="CV1" s="498"/>
      <c r="CW1" s="498"/>
      <c r="CX1" s="498"/>
      <c r="CY1" s="498"/>
      <c r="CZ1" s="498"/>
      <c r="DA1" s="498"/>
      <c r="DB1" s="498"/>
      <c r="DC1" s="498"/>
      <c r="DD1" s="498"/>
      <c r="DE1" s="498"/>
      <c r="DF1" s="498"/>
      <c r="DG1" s="498"/>
      <c r="DH1" s="498"/>
      <c r="DI1" s="498"/>
      <c r="DJ1" s="498"/>
      <c r="DK1" s="498"/>
      <c r="DL1" s="498"/>
      <c r="DM1" s="498"/>
      <c r="DN1" s="498"/>
      <c r="DO1" s="498"/>
      <c r="DP1" s="498"/>
      <c r="DQ1" s="498"/>
      <c r="DR1" s="498"/>
      <c r="DS1" s="498"/>
      <c r="DT1" s="498"/>
      <c r="DU1" s="498"/>
      <c r="DV1" s="498"/>
      <c r="DW1" s="498"/>
      <c r="DX1" s="498"/>
      <c r="DY1" s="498"/>
      <c r="DZ1" s="498"/>
      <c r="EA1" s="498"/>
      <c r="EB1" s="498"/>
      <c r="EC1" s="498"/>
      <c r="ED1" s="498"/>
      <c r="EE1" s="498"/>
      <c r="EF1" s="498"/>
      <c r="EG1" s="498"/>
      <c r="EH1" s="498"/>
      <c r="EI1" s="498"/>
      <c r="EJ1" s="498"/>
      <c r="EK1" s="498"/>
      <c r="EL1" s="498"/>
      <c r="EM1" s="498"/>
      <c r="EN1" s="498"/>
      <c r="EO1" s="498"/>
      <c r="EP1" s="498"/>
      <c r="EQ1" s="498"/>
      <c r="ER1" s="498"/>
      <c r="ES1" s="498"/>
      <c r="ET1" s="498"/>
      <c r="EU1" s="498"/>
      <c r="EV1" s="498"/>
      <c r="EW1" s="498"/>
      <c r="EX1" s="498"/>
      <c r="EY1" s="498"/>
      <c r="EZ1" s="498"/>
      <c r="FA1" s="498"/>
      <c r="FB1" s="498"/>
      <c r="FC1" s="498"/>
      <c r="FD1" s="498"/>
      <c r="FE1" s="498"/>
      <c r="FF1" s="498"/>
      <c r="FG1" s="498"/>
      <c r="FH1" s="498"/>
      <c r="FI1" s="498"/>
      <c r="FJ1" s="498"/>
      <c r="FK1" s="498"/>
      <c r="FL1" s="498"/>
      <c r="FM1" s="498"/>
      <c r="FN1" s="498"/>
      <c r="FO1" s="498"/>
      <c r="FP1" s="498"/>
      <c r="FQ1" s="498"/>
      <c r="FR1" s="498"/>
      <c r="FS1" s="498"/>
      <c r="FT1" s="498"/>
      <c r="FU1" s="498"/>
      <c r="FV1" s="498"/>
      <c r="FW1" s="498"/>
      <c r="FX1" s="498"/>
      <c r="FY1" s="498"/>
      <c r="FZ1" s="498"/>
      <c r="GA1" s="498"/>
      <c r="GB1" s="498"/>
      <c r="GC1" s="498"/>
      <c r="GD1" s="498"/>
      <c r="GE1" s="498"/>
      <c r="GF1" s="498"/>
      <c r="GG1" s="498"/>
      <c r="GH1" s="498"/>
      <c r="GI1" s="498"/>
      <c r="GJ1" s="498"/>
      <c r="GK1" s="498"/>
      <c r="GL1" s="498"/>
      <c r="GM1" s="498"/>
      <c r="GN1" s="498"/>
      <c r="GO1" s="498"/>
      <c r="GP1" s="498"/>
      <c r="GQ1" s="498"/>
      <c r="GR1" s="498"/>
      <c r="GS1" s="498"/>
      <c r="GT1" s="498"/>
      <c r="GU1" s="498"/>
      <c r="GV1" s="498"/>
      <c r="GW1" s="498"/>
      <c r="GX1" s="498"/>
      <c r="GY1" s="498"/>
      <c r="GZ1" s="498"/>
      <c r="HA1" s="498"/>
      <c r="HB1" s="498"/>
      <c r="HC1" s="498"/>
      <c r="HD1" s="498"/>
      <c r="HE1" s="498"/>
      <c r="HF1" s="498"/>
      <c r="HG1" s="498"/>
      <c r="HH1" s="498"/>
      <c r="HI1" s="498"/>
      <c r="HJ1" s="498"/>
      <c r="HK1" s="498"/>
      <c r="HL1" s="498"/>
      <c r="HM1" s="498"/>
      <c r="HN1" s="498"/>
      <c r="HO1" s="498"/>
      <c r="HP1" s="498"/>
      <c r="HQ1" s="498"/>
      <c r="HR1" s="498"/>
      <c r="HS1" s="498"/>
      <c r="HT1" s="498"/>
      <c r="HU1" s="498"/>
      <c r="HV1" s="498"/>
      <c r="HW1" s="498"/>
      <c r="HX1" s="498"/>
      <c r="HY1" s="498"/>
      <c r="HZ1" s="498"/>
      <c r="IA1" s="498"/>
      <c r="IB1" s="498"/>
      <c r="IC1" s="498"/>
      <c r="ID1" s="498"/>
      <c r="IE1" s="498"/>
      <c r="IF1" s="498"/>
      <c r="IG1" s="498"/>
      <c r="IH1" s="498"/>
      <c r="II1" s="498"/>
      <c r="IJ1" s="498"/>
      <c r="IK1" s="498"/>
      <c r="IL1" s="498"/>
      <c r="IM1" s="498"/>
      <c r="IN1" s="498"/>
      <c r="IO1" s="498"/>
      <c r="IP1" s="498"/>
      <c r="IQ1" s="498"/>
      <c r="IR1" s="498"/>
      <c r="IS1" s="498"/>
      <c r="IT1" s="498"/>
      <c r="IU1" s="498"/>
      <c r="IV1" s="498"/>
    </row>
    <row r="2" spans="1:256" s="9" customFormat="1" ht="4.5" customHeight="1" x14ac:dyDescent="0.15">
      <c r="A2" s="13"/>
      <c r="B2" s="54"/>
      <c r="C2" s="52"/>
      <c r="D2" s="8"/>
      <c r="E2" s="8"/>
      <c r="F2" s="8"/>
      <c r="G2" s="8"/>
      <c r="H2" s="8"/>
      <c r="I2" s="8"/>
      <c r="J2" s="8"/>
      <c r="K2" s="8"/>
      <c r="L2" s="8"/>
      <c r="M2" s="8"/>
      <c r="N2" s="8"/>
      <c r="O2" s="8"/>
      <c r="P2" s="49"/>
      <c r="Q2" s="8"/>
      <c r="R2" s="49"/>
      <c r="S2" s="49"/>
      <c r="T2" s="49"/>
      <c r="U2" s="49"/>
      <c r="V2" s="49"/>
      <c r="W2" s="49"/>
      <c r="X2" s="49"/>
      <c r="Y2" s="49"/>
      <c r="Z2" s="49"/>
      <c r="AA2" s="49"/>
      <c r="AB2" s="49"/>
      <c r="AC2" s="49"/>
      <c r="AD2" s="49"/>
      <c r="AE2" s="49"/>
      <c r="AF2" s="49"/>
      <c r="AG2" s="49"/>
      <c r="AH2" s="49"/>
      <c r="AI2" s="50"/>
      <c r="AJ2" s="505"/>
      <c r="AK2" s="505"/>
      <c r="AL2" s="505"/>
      <c r="AM2" s="505"/>
      <c r="AN2" s="505"/>
      <c r="AO2" s="29"/>
      <c r="AP2" s="29"/>
      <c r="AQ2" s="495"/>
      <c r="AR2" s="567"/>
      <c r="AS2" s="568"/>
      <c r="AT2" s="569"/>
      <c r="AU2" s="569"/>
      <c r="AV2" s="569"/>
      <c r="AW2" s="569"/>
      <c r="AX2" s="569"/>
      <c r="AY2" s="569"/>
      <c r="AZ2" s="569"/>
      <c r="BA2" s="569"/>
      <c r="BB2" s="569"/>
      <c r="BC2" s="569"/>
      <c r="BD2" s="569"/>
      <c r="BE2" s="569"/>
      <c r="BF2" s="569"/>
      <c r="BG2" s="569"/>
      <c r="BH2" s="569"/>
      <c r="BI2" s="569"/>
      <c r="BJ2" s="569"/>
      <c r="BK2" s="569"/>
      <c r="BL2" s="569"/>
      <c r="BM2" s="569"/>
      <c r="BN2" s="569"/>
      <c r="BO2" s="569"/>
      <c r="BP2" s="569"/>
      <c r="BQ2" s="569"/>
      <c r="BR2" s="569"/>
      <c r="BS2" s="569"/>
      <c r="BT2" s="569"/>
      <c r="BU2" s="569"/>
      <c r="BV2" s="569"/>
      <c r="BW2" s="569"/>
      <c r="BX2" s="569"/>
      <c r="BY2" s="600"/>
      <c r="BZ2" s="499"/>
      <c r="CA2" s="499"/>
      <c r="CB2" s="499"/>
      <c r="CC2" s="499"/>
      <c r="CD2" s="499"/>
      <c r="CE2" s="499"/>
      <c r="CF2" s="499"/>
      <c r="CG2" s="499"/>
      <c r="CH2" s="499"/>
      <c r="CI2" s="499"/>
      <c r="CJ2" s="499"/>
      <c r="CK2" s="499"/>
      <c r="CL2" s="499"/>
      <c r="CM2" s="499"/>
      <c r="CN2" s="499"/>
      <c r="CO2" s="499"/>
      <c r="CP2" s="499"/>
      <c r="CQ2" s="499"/>
      <c r="CR2" s="499"/>
      <c r="CS2" s="499"/>
      <c r="CT2" s="499"/>
      <c r="CU2" s="499"/>
      <c r="CV2" s="499"/>
      <c r="CW2" s="499"/>
      <c r="CX2" s="499"/>
      <c r="CY2" s="499"/>
      <c r="CZ2" s="499"/>
      <c r="DA2" s="499"/>
      <c r="DB2" s="499"/>
      <c r="DC2" s="499"/>
      <c r="DD2" s="499"/>
      <c r="DE2" s="499"/>
      <c r="DF2" s="499"/>
      <c r="DG2" s="499"/>
      <c r="DH2" s="499"/>
      <c r="DI2" s="499"/>
      <c r="DJ2" s="499"/>
      <c r="DK2" s="499"/>
      <c r="DL2" s="499"/>
      <c r="DM2" s="499"/>
      <c r="DN2" s="499"/>
      <c r="DO2" s="499"/>
      <c r="DP2" s="499"/>
      <c r="DQ2" s="499"/>
      <c r="DR2" s="499"/>
      <c r="DS2" s="499"/>
      <c r="DT2" s="499"/>
      <c r="DU2" s="499"/>
      <c r="DV2" s="499"/>
      <c r="DW2" s="499"/>
      <c r="DX2" s="499"/>
      <c r="DY2" s="499"/>
      <c r="DZ2" s="499"/>
      <c r="EA2" s="499"/>
      <c r="EB2" s="499"/>
      <c r="EC2" s="499"/>
      <c r="ED2" s="499"/>
      <c r="EE2" s="499"/>
      <c r="EF2" s="499"/>
      <c r="EG2" s="499"/>
      <c r="EH2" s="499"/>
      <c r="EI2" s="499"/>
      <c r="EJ2" s="499"/>
      <c r="EK2" s="499"/>
      <c r="EL2" s="499"/>
      <c r="EM2" s="499"/>
      <c r="EN2" s="499"/>
      <c r="EO2" s="499"/>
      <c r="EP2" s="499"/>
      <c r="EQ2" s="499"/>
      <c r="ER2" s="499"/>
      <c r="ES2" s="499"/>
      <c r="ET2" s="499"/>
      <c r="EU2" s="499"/>
      <c r="EV2" s="499"/>
      <c r="EW2" s="499"/>
      <c r="EX2" s="499"/>
      <c r="EY2" s="499"/>
      <c r="EZ2" s="499"/>
      <c r="FA2" s="499"/>
      <c r="FB2" s="499"/>
      <c r="FC2" s="499"/>
      <c r="FD2" s="499"/>
      <c r="FE2" s="499"/>
      <c r="FF2" s="499"/>
      <c r="FG2" s="499"/>
      <c r="FH2" s="499"/>
      <c r="FI2" s="499"/>
      <c r="FJ2" s="499"/>
      <c r="FK2" s="499"/>
      <c r="FL2" s="499"/>
      <c r="FM2" s="499"/>
      <c r="FN2" s="499"/>
      <c r="FO2" s="499"/>
      <c r="FP2" s="499"/>
      <c r="FQ2" s="499"/>
      <c r="FR2" s="499"/>
      <c r="FS2" s="499"/>
      <c r="FT2" s="499"/>
      <c r="FU2" s="499"/>
      <c r="FV2" s="499"/>
      <c r="FW2" s="499"/>
      <c r="FX2" s="499"/>
      <c r="FY2" s="499"/>
      <c r="FZ2" s="499"/>
      <c r="GA2" s="499"/>
      <c r="GB2" s="499"/>
      <c r="GC2" s="499"/>
      <c r="GD2" s="499"/>
      <c r="GE2" s="499"/>
      <c r="GF2" s="499"/>
      <c r="GG2" s="499"/>
      <c r="GH2" s="499"/>
      <c r="GI2" s="499"/>
      <c r="GJ2" s="499"/>
      <c r="GK2" s="499"/>
      <c r="GL2" s="499"/>
      <c r="GM2" s="499"/>
      <c r="GN2" s="499"/>
      <c r="GO2" s="499"/>
      <c r="GP2" s="499"/>
      <c r="GQ2" s="499"/>
      <c r="GR2" s="499"/>
      <c r="GS2" s="499"/>
      <c r="GT2" s="499"/>
      <c r="GU2" s="499"/>
      <c r="GV2" s="499"/>
      <c r="GW2" s="499"/>
      <c r="GX2" s="499"/>
      <c r="GY2" s="499"/>
      <c r="GZ2" s="499"/>
      <c r="HA2" s="499"/>
      <c r="HB2" s="499"/>
      <c r="HC2" s="499"/>
      <c r="HD2" s="499"/>
      <c r="HE2" s="499"/>
      <c r="HF2" s="499"/>
      <c r="HG2" s="499"/>
      <c r="HH2" s="499"/>
      <c r="HI2" s="499"/>
      <c r="HJ2" s="499"/>
      <c r="HK2" s="499"/>
      <c r="HL2" s="499"/>
      <c r="HM2" s="499"/>
      <c r="HN2" s="499"/>
      <c r="HO2" s="499"/>
      <c r="HP2" s="499"/>
      <c r="HQ2" s="499"/>
      <c r="HR2" s="499"/>
      <c r="HS2" s="499"/>
      <c r="HT2" s="499"/>
      <c r="HU2" s="499"/>
      <c r="HV2" s="499"/>
      <c r="HW2" s="499"/>
      <c r="HX2" s="499"/>
      <c r="HY2" s="499"/>
      <c r="HZ2" s="499"/>
      <c r="IA2" s="499"/>
      <c r="IB2" s="499"/>
      <c r="IC2" s="499"/>
      <c r="ID2" s="499"/>
      <c r="IE2" s="499"/>
      <c r="IF2" s="499"/>
      <c r="IG2" s="499"/>
      <c r="IH2" s="499"/>
      <c r="II2" s="499"/>
      <c r="IJ2" s="499"/>
      <c r="IK2" s="499"/>
      <c r="IL2" s="499"/>
      <c r="IM2" s="499"/>
      <c r="IN2" s="499"/>
      <c r="IO2" s="499"/>
      <c r="IP2" s="499"/>
      <c r="IQ2" s="499"/>
      <c r="IR2" s="499"/>
      <c r="IS2" s="499"/>
      <c r="IT2" s="499"/>
      <c r="IU2" s="499"/>
      <c r="IV2" s="499"/>
    </row>
    <row r="3" spans="1:256" s="9" customFormat="1" ht="20.100000000000001" customHeight="1" x14ac:dyDescent="0.15">
      <c r="A3" s="13"/>
      <c r="B3" s="54" t="s">
        <v>508</v>
      </c>
      <c r="C3" s="52"/>
      <c r="D3" s="8"/>
      <c r="E3" s="8"/>
      <c r="F3" s="8"/>
      <c r="G3" s="8"/>
      <c r="H3" s="8"/>
      <c r="I3" s="8"/>
      <c r="J3" s="8"/>
      <c r="K3" s="8"/>
      <c r="L3" s="8"/>
      <c r="M3" s="8"/>
      <c r="N3" s="8"/>
      <c r="O3" s="8"/>
      <c r="P3" s="49"/>
      <c r="Q3" s="8"/>
      <c r="R3" s="49"/>
      <c r="S3" s="49"/>
      <c r="T3" s="49"/>
      <c r="U3" s="49"/>
      <c r="V3" s="49"/>
      <c r="W3" s="49"/>
      <c r="X3" s="49"/>
      <c r="Y3" s="49"/>
      <c r="Z3" s="49"/>
      <c r="AA3" s="49"/>
      <c r="AB3" s="49"/>
      <c r="AC3" s="49"/>
      <c r="AD3" s="49"/>
      <c r="AE3" s="49"/>
      <c r="AF3" s="49"/>
      <c r="AG3" s="49"/>
      <c r="AH3" s="49"/>
      <c r="AI3" s="50"/>
      <c r="AJ3" s="505"/>
      <c r="AK3" s="505"/>
      <c r="AL3" s="505"/>
      <c r="AM3" s="505"/>
      <c r="AN3" s="505"/>
      <c r="AO3" s="29"/>
      <c r="AP3" s="29"/>
      <c r="AQ3" s="495"/>
      <c r="AR3" s="567" t="s">
        <v>457</v>
      </c>
      <c r="AS3" s="568"/>
      <c r="AT3" s="569"/>
      <c r="AU3" s="569"/>
      <c r="AV3" s="569"/>
      <c r="AW3" s="569"/>
      <c r="AX3" s="569"/>
      <c r="AY3" s="569"/>
      <c r="AZ3" s="569"/>
      <c r="BA3" s="569"/>
      <c r="BB3" s="569"/>
      <c r="BC3" s="569"/>
      <c r="BD3" s="569"/>
      <c r="BE3" s="569"/>
      <c r="BF3" s="569"/>
      <c r="BG3" s="569"/>
      <c r="BH3" s="569"/>
      <c r="BI3" s="569"/>
      <c r="BJ3" s="569"/>
      <c r="BK3" s="569"/>
      <c r="BL3" s="569"/>
      <c r="BM3" s="569"/>
      <c r="BN3" s="569"/>
      <c r="BO3" s="569"/>
      <c r="BP3" s="569"/>
      <c r="BQ3" s="569"/>
      <c r="BR3" s="569"/>
      <c r="BS3" s="569"/>
      <c r="BT3" s="569"/>
      <c r="BU3" s="569"/>
      <c r="BV3" s="569"/>
      <c r="BW3" s="569"/>
      <c r="BX3" s="569"/>
      <c r="BY3" s="600"/>
      <c r="BZ3" s="499"/>
      <c r="CA3" s="499"/>
      <c r="CB3" s="499"/>
      <c r="CC3" s="499"/>
      <c r="CD3" s="499"/>
      <c r="CE3" s="499"/>
      <c r="CF3" s="499"/>
      <c r="CG3" s="499"/>
      <c r="CH3" s="499"/>
      <c r="CI3" s="499"/>
      <c r="CJ3" s="499"/>
      <c r="CK3" s="499"/>
      <c r="CL3" s="499"/>
      <c r="CM3" s="499"/>
      <c r="CN3" s="499"/>
      <c r="CO3" s="499"/>
      <c r="CP3" s="499"/>
      <c r="CQ3" s="499"/>
      <c r="CR3" s="499"/>
      <c r="CS3" s="499"/>
      <c r="CT3" s="499"/>
      <c r="CU3" s="499"/>
      <c r="CV3" s="499"/>
      <c r="CW3" s="499"/>
      <c r="CX3" s="499"/>
      <c r="CY3" s="499"/>
      <c r="CZ3" s="499"/>
      <c r="DA3" s="499"/>
      <c r="DB3" s="499"/>
      <c r="DC3" s="499"/>
      <c r="DD3" s="499"/>
      <c r="DE3" s="499"/>
      <c r="DF3" s="499"/>
      <c r="DG3" s="499"/>
      <c r="DH3" s="499"/>
      <c r="DI3" s="499"/>
      <c r="DJ3" s="499"/>
      <c r="DK3" s="499"/>
      <c r="DL3" s="499"/>
      <c r="DM3" s="499"/>
      <c r="DN3" s="499"/>
      <c r="DO3" s="499"/>
      <c r="DP3" s="499"/>
      <c r="DQ3" s="499"/>
      <c r="DR3" s="499"/>
      <c r="DS3" s="499"/>
      <c r="DT3" s="499"/>
      <c r="DU3" s="499"/>
      <c r="DV3" s="499"/>
      <c r="DW3" s="499"/>
      <c r="DX3" s="499"/>
      <c r="DY3" s="499"/>
      <c r="DZ3" s="499"/>
      <c r="EA3" s="499"/>
      <c r="EB3" s="499"/>
      <c r="EC3" s="499"/>
      <c r="ED3" s="499"/>
      <c r="EE3" s="499"/>
      <c r="EF3" s="499"/>
      <c r="EG3" s="499"/>
      <c r="EH3" s="499"/>
      <c r="EI3" s="499"/>
      <c r="EJ3" s="499"/>
      <c r="EK3" s="499"/>
      <c r="EL3" s="499"/>
      <c r="EM3" s="499"/>
      <c r="EN3" s="499"/>
      <c r="EO3" s="499"/>
      <c r="EP3" s="499"/>
      <c r="EQ3" s="499"/>
      <c r="ER3" s="499"/>
      <c r="ES3" s="499"/>
      <c r="ET3" s="499"/>
      <c r="EU3" s="499"/>
      <c r="EV3" s="499"/>
      <c r="EW3" s="499"/>
      <c r="EX3" s="499"/>
      <c r="EY3" s="499"/>
      <c r="EZ3" s="499"/>
      <c r="FA3" s="499"/>
      <c r="FB3" s="499"/>
      <c r="FC3" s="499"/>
      <c r="FD3" s="499"/>
      <c r="FE3" s="499"/>
      <c r="FF3" s="499"/>
      <c r="FG3" s="499"/>
      <c r="FH3" s="499"/>
      <c r="FI3" s="499"/>
      <c r="FJ3" s="499"/>
      <c r="FK3" s="499"/>
      <c r="FL3" s="499"/>
      <c r="FM3" s="499"/>
      <c r="FN3" s="499"/>
      <c r="FO3" s="499"/>
      <c r="FP3" s="499"/>
      <c r="FQ3" s="499"/>
      <c r="FR3" s="499"/>
      <c r="FS3" s="499"/>
      <c r="FT3" s="499"/>
      <c r="FU3" s="499"/>
      <c r="FV3" s="499"/>
      <c r="FW3" s="499"/>
      <c r="FX3" s="499"/>
      <c r="FY3" s="499"/>
      <c r="FZ3" s="499"/>
      <c r="GA3" s="499"/>
      <c r="GB3" s="499"/>
      <c r="GC3" s="499"/>
      <c r="GD3" s="499"/>
      <c r="GE3" s="499"/>
      <c r="GF3" s="499"/>
      <c r="GG3" s="499"/>
      <c r="GH3" s="499"/>
      <c r="GI3" s="499"/>
      <c r="GJ3" s="499"/>
      <c r="GK3" s="499"/>
      <c r="GL3" s="499"/>
      <c r="GM3" s="499"/>
      <c r="GN3" s="499"/>
      <c r="GO3" s="499"/>
      <c r="GP3" s="499"/>
      <c r="GQ3" s="499"/>
      <c r="GR3" s="499"/>
      <c r="GS3" s="499"/>
      <c r="GT3" s="499"/>
      <c r="GU3" s="499"/>
      <c r="GV3" s="499"/>
      <c r="GW3" s="499"/>
      <c r="GX3" s="499"/>
      <c r="GY3" s="499"/>
      <c r="GZ3" s="499"/>
      <c r="HA3" s="499"/>
      <c r="HB3" s="499"/>
      <c r="HC3" s="499"/>
      <c r="HD3" s="499"/>
      <c r="HE3" s="499"/>
      <c r="HF3" s="499"/>
      <c r="HG3" s="499"/>
      <c r="HH3" s="499"/>
      <c r="HI3" s="499"/>
      <c r="HJ3" s="499"/>
      <c r="HK3" s="499"/>
      <c r="HL3" s="499"/>
      <c r="HM3" s="499"/>
      <c r="HN3" s="499"/>
      <c r="HO3" s="499"/>
      <c r="HP3" s="499"/>
      <c r="HQ3" s="499"/>
      <c r="HR3" s="499"/>
      <c r="HS3" s="499"/>
      <c r="HT3" s="499"/>
      <c r="HU3" s="499"/>
      <c r="HV3" s="499"/>
      <c r="HW3" s="499"/>
      <c r="HX3" s="499"/>
      <c r="HY3" s="499"/>
      <c r="HZ3" s="499"/>
      <c r="IA3" s="499"/>
      <c r="IB3" s="499"/>
      <c r="IC3" s="499"/>
      <c r="ID3" s="499"/>
      <c r="IE3" s="499"/>
      <c r="IF3" s="499"/>
      <c r="IG3" s="499"/>
      <c r="IH3" s="499"/>
      <c r="II3" s="499"/>
      <c r="IJ3" s="499"/>
      <c r="IK3" s="499"/>
      <c r="IL3" s="499"/>
      <c r="IM3" s="499"/>
      <c r="IN3" s="499"/>
      <c r="IO3" s="499"/>
      <c r="IP3" s="499"/>
      <c r="IQ3" s="499"/>
      <c r="IR3" s="499"/>
      <c r="IS3" s="499"/>
      <c r="IT3" s="499"/>
      <c r="IU3" s="499"/>
      <c r="IV3" s="499"/>
    </row>
    <row r="4" spans="1:256" s="9" customFormat="1" ht="20.100000000000001" customHeight="1" x14ac:dyDescent="0.15">
      <c r="A4" s="13"/>
      <c r="B4" s="21" t="s">
        <v>103</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51"/>
      <c r="AJ4" s="505"/>
      <c r="AK4" s="505"/>
      <c r="AL4" s="505"/>
      <c r="AM4" s="505"/>
      <c r="AN4" s="505"/>
      <c r="AO4" s="29"/>
      <c r="AP4" s="29"/>
      <c r="AQ4" s="495"/>
      <c r="AR4" s="601" t="s">
        <v>103</v>
      </c>
      <c r="AS4" s="382"/>
      <c r="AT4" s="382"/>
      <c r="AU4" s="382"/>
      <c r="AV4" s="382"/>
      <c r="AW4" s="382"/>
      <c r="AX4" s="382"/>
      <c r="AY4" s="382"/>
      <c r="AZ4" s="382"/>
      <c r="BA4" s="382"/>
      <c r="BB4" s="382"/>
      <c r="BC4" s="382"/>
      <c r="BD4" s="382"/>
      <c r="BE4" s="382"/>
      <c r="BF4" s="382"/>
      <c r="BG4" s="382"/>
      <c r="BH4" s="382"/>
      <c r="BI4" s="382"/>
      <c r="BJ4" s="382"/>
      <c r="BK4" s="382"/>
      <c r="BL4" s="382"/>
      <c r="BM4" s="382"/>
      <c r="BN4" s="382"/>
      <c r="BO4" s="382"/>
      <c r="BP4" s="382"/>
      <c r="BQ4" s="382"/>
      <c r="BR4" s="382"/>
      <c r="BS4" s="382"/>
      <c r="BT4" s="382"/>
      <c r="BU4" s="382"/>
      <c r="BV4" s="382"/>
      <c r="BW4" s="382"/>
      <c r="BX4" s="382"/>
      <c r="BY4" s="602"/>
      <c r="BZ4" s="499"/>
      <c r="CA4" s="499"/>
      <c r="CB4" s="499"/>
      <c r="CC4" s="499"/>
      <c r="CD4" s="499"/>
      <c r="CE4" s="499"/>
      <c r="CF4" s="499"/>
      <c r="CG4" s="499"/>
      <c r="CH4" s="499"/>
      <c r="CI4" s="499"/>
      <c r="CJ4" s="499"/>
      <c r="CK4" s="499"/>
      <c r="CL4" s="499"/>
      <c r="CM4" s="499"/>
      <c r="CN4" s="499"/>
      <c r="CO4" s="499"/>
      <c r="CP4" s="499"/>
      <c r="CQ4" s="499"/>
      <c r="CR4" s="499"/>
      <c r="CS4" s="499"/>
      <c r="CT4" s="499"/>
      <c r="CU4" s="499"/>
      <c r="CV4" s="499"/>
      <c r="CW4" s="499"/>
      <c r="CX4" s="499"/>
      <c r="CY4" s="499"/>
      <c r="CZ4" s="499"/>
      <c r="DA4" s="499"/>
      <c r="DB4" s="499"/>
      <c r="DC4" s="499"/>
      <c r="DD4" s="499"/>
      <c r="DE4" s="499"/>
      <c r="DF4" s="499"/>
      <c r="DG4" s="499"/>
      <c r="DH4" s="499"/>
      <c r="DI4" s="499"/>
      <c r="DJ4" s="499"/>
      <c r="DK4" s="499"/>
      <c r="DL4" s="499"/>
      <c r="DM4" s="499"/>
      <c r="DN4" s="499"/>
      <c r="DO4" s="499"/>
      <c r="DP4" s="499"/>
      <c r="DQ4" s="499"/>
      <c r="DR4" s="499"/>
      <c r="DS4" s="499"/>
      <c r="DT4" s="499"/>
      <c r="DU4" s="499"/>
      <c r="DV4" s="499"/>
      <c r="DW4" s="499"/>
      <c r="DX4" s="499"/>
      <c r="DY4" s="499"/>
      <c r="DZ4" s="499"/>
      <c r="EA4" s="499"/>
      <c r="EB4" s="499"/>
      <c r="EC4" s="499"/>
      <c r="ED4" s="499"/>
      <c r="EE4" s="499"/>
      <c r="EF4" s="499"/>
      <c r="EG4" s="499"/>
      <c r="EH4" s="499"/>
      <c r="EI4" s="499"/>
      <c r="EJ4" s="499"/>
      <c r="EK4" s="499"/>
      <c r="EL4" s="499"/>
      <c r="EM4" s="499"/>
      <c r="EN4" s="499"/>
      <c r="EO4" s="499"/>
      <c r="EP4" s="499"/>
      <c r="EQ4" s="499"/>
      <c r="ER4" s="499"/>
      <c r="ES4" s="499"/>
      <c r="ET4" s="499"/>
      <c r="EU4" s="499"/>
      <c r="EV4" s="499"/>
      <c r="EW4" s="499"/>
      <c r="EX4" s="499"/>
      <c r="EY4" s="499"/>
      <c r="EZ4" s="499"/>
      <c r="FA4" s="499"/>
      <c r="FB4" s="499"/>
      <c r="FC4" s="499"/>
      <c r="FD4" s="499"/>
      <c r="FE4" s="499"/>
      <c r="FF4" s="499"/>
      <c r="FG4" s="499"/>
      <c r="FH4" s="499"/>
      <c r="FI4" s="499"/>
      <c r="FJ4" s="499"/>
      <c r="FK4" s="499"/>
      <c r="FL4" s="499"/>
      <c r="FM4" s="499"/>
      <c r="FN4" s="499"/>
      <c r="FO4" s="499"/>
      <c r="FP4" s="499"/>
      <c r="FQ4" s="499"/>
      <c r="FR4" s="499"/>
      <c r="FS4" s="499"/>
      <c r="FT4" s="499"/>
      <c r="FU4" s="499"/>
      <c r="FV4" s="499"/>
      <c r="FW4" s="499"/>
      <c r="FX4" s="499"/>
      <c r="FY4" s="499"/>
      <c r="FZ4" s="499"/>
      <c r="GA4" s="499"/>
      <c r="GB4" s="499"/>
      <c r="GC4" s="499"/>
      <c r="GD4" s="499"/>
      <c r="GE4" s="499"/>
      <c r="GF4" s="499"/>
      <c r="GG4" s="499"/>
      <c r="GH4" s="499"/>
      <c r="GI4" s="499"/>
      <c r="GJ4" s="499"/>
      <c r="GK4" s="499"/>
      <c r="GL4" s="499"/>
      <c r="GM4" s="499"/>
      <c r="GN4" s="499"/>
      <c r="GO4" s="499"/>
      <c r="GP4" s="499"/>
      <c r="GQ4" s="499"/>
      <c r="GR4" s="499"/>
      <c r="GS4" s="499"/>
      <c r="GT4" s="499"/>
      <c r="GU4" s="499"/>
      <c r="GV4" s="499"/>
      <c r="GW4" s="499"/>
      <c r="GX4" s="499"/>
      <c r="GY4" s="499"/>
      <c r="GZ4" s="499"/>
      <c r="HA4" s="499"/>
      <c r="HB4" s="499"/>
      <c r="HC4" s="499"/>
      <c r="HD4" s="499"/>
      <c r="HE4" s="499"/>
      <c r="HF4" s="499"/>
      <c r="HG4" s="499"/>
      <c r="HH4" s="499"/>
      <c r="HI4" s="499"/>
      <c r="HJ4" s="499"/>
      <c r="HK4" s="499"/>
      <c r="HL4" s="499"/>
      <c r="HM4" s="499"/>
      <c r="HN4" s="499"/>
      <c r="HO4" s="499"/>
      <c r="HP4" s="499"/>
      <c r="HQ4" s="499"/>
      <c r="HR4" s="499"/>
      <c r="HS4" s="499"/>
      <c r="HT4" s="499"/>
      <c r="HU4" s="499"/>
      <c r="HV4" s="499"/>
      <c r="HW4" s="499"/>
      <c r="HX4" s="499"/>
      <c r="HY4" s="499"/>
      <c r="HZ4" s="499"/>
      <c r="IA4" s="499"/>
      <c r="IB4" s="499"/>
      <c r="IC4" s="499"/>
      <c r="ID4" s="499"/>
      <c r="IE4" s="499"/>
      <c r="IF4" s="499"/>
      <c r="IG4" s="499"/>
      <c r="IH4" s="499"/>
      <c r="II4" s="499"/>
      <c r="IJ4" s="499"/>
      <c r="IK4" s="499"/>
      <c r="IL4" s="499"/>
      <c r="IM4" s="499"/>
      <c r="IN4" s="499"/>
      <c r="IO4" s="499"/>
      <c r="IP4" s="499"/>
      <c r="IQ4" s="499"/>
      <c r="IR4" s="499"/>
      <c r="IS4" s="499"/>
      <c r="IT4" s="499"/>
      <c r="IU4" s="499"/>
      <c r="IV4" s="499"/>
    </row>
    <row r="5" spans="1:256" s="9" customFormat="1" ht="16.5" hidden="1" customHeight="1" x14ac:dyDescent="0.15">
      <c r="A5" s="13"/>
      <c r="B5" s="21"/>
      <c r="C5" s="3" t="s">
        <v>501</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51"/>
      <c r="AJ5" s="505"/>
      <c r="AK5" s="505"/>
      <c r="AL5" s="505"/>
      <c r="AM5" s="505"/>
      <c r="AN5" s="505"/>
      <c r="AO5" s="29"/>
      <c r="AP5" s="29"/>
      <c r="AQ5" s="495"/>
      <c r="AR5" s="601"/>
      <c r="AS5" s="382" t="s">
        <v>501</v>
      </c>
      <c r="AT5" s="382"/>
      <c r="AU5" s="382"/>
      <c r="AV5" s="382"/>
      <c r="AW5" s="382"/>
      <c r="AX5" s="382"/>
      <c r="AY5" s="382"/>
      <c r="AZ5" s="382"/>
      <c r="BA5" s="382"/>
      <c r="BB5" s="382"/>
      <c r="BC5" s="382"/>
      <c r="BD5" s="382"/>
      <c r="BE5" s="382"/>
      <c r="BF5" s="382"/>
      <c r="BG5" s="382"/>
      <c r="BH5" s="382"/>
      <c r="BI5" s="382"/>
      <c r="BJ5" s="382"/>
      <c r="BK5" s="382"/>
      <c r="BL5" s="382"/>
      <c r="BM5" s="382"/>
      <c r="BN5" s="382"/>
      <c r="BO5" s="382"/>
      <c r="BP5" s="382"/>
      <c r="BQ5" s="382"/>
      <c r="BR5" s="382"/>
      <c r="BS5" s="382"/>
      <c r="BT5" s="382"/>
      <c r="BU5" s="382"/>
      <c r="BV5" s="382"/>
      <c r="BW5" s="382"/>
      <c r="BX5" s="382"/>
      <c r="BY5" s="602"/>
      <c r="BZ5" s="499"/>
      <c r="CA5" s="499"/>
      <c r="CB5" s="499"/>
      <c r="CC5" s="499"/>
      <c r="CD5" s="499"/>
      <c r="CE5" s="499"/>
      <c r="CF5" s="499"/>
      <c r="CG5" s="499"/>
      <c r="CH5" s="499"/>
      <c r="CI5" s="499"/>
      <c r="CJ5" s="499"/>
      <c r="CK5" s="499"/>
      <c r="CL5" s="499"/>
      <c r="CM5" s="499"/>
      <c r="CN5" s="499"/>
      <c r="CO5" s="499"/>
      <c r="CP5" s="499"/>
      <c r="CQ5" s="499"/>
      <c r="CR5" s="499"/>
      <c r="CS5" s="499"/>
      <c r="CT5" s="499"/>
      <c r="CU5" s="499"/>
      <c r="CV5" s="499"/>
      <c r="CW5" s="499"/>
      <c r="CX5" s="499"/>
      <c r="CY5" s="499"/>
      <c r="CZ5" s="499"/>
      <c r="DA5" s="499"/>
      <c r="DB5" s="499"/>
      <c r="DC5" s="499"/>
      <c r="DD5" s="499"/>
      <c r="DE5" s="499"/>
      <c r="DF5" s="499"/>
      <c r="DG5" s="499"/>
      <c r="DH5" s="499"/>
      <c r="DI5" s="499"/>
      <c r="DJ5" s="499"/>
      <c r="DK5" s="499"/>
      <c r="DL5" s="499"/>
      <c r="DM5" s="499"/>
      <c r="DN5" s="499"/>
      <c r="DO5" s="499"/>
      <c r="DP5" s="499"/>
      <c r="DQ5" s="499"/>
      <c r="DR5" s="499"/>
      <c r="DS5" s="499"/>
      <c r="DT5" s="499"/>
      <c r="DU5" s="499"/>
      <c r="DV5" s="499"/>
      <c r="DW5" s="499"/>
      <c r="DX5" s="499"/>
      <c r="DY5" s="499"/>
      <c r="DZ5" s="499"/>
      <c r="EA5" s="499"/>
      <c r="EB5" s="499"/>
      <c r="EC5" s="499"/>
      <c r="ED5" s="499"/>
      <c r="EE5" s="499"/>
      <c r="EF5" s="499"/>
      <c r="EG5" s="499"/>
      <c r="EH5" s="499"/>
      <c r="EI5" s="499"/>
      <c r="EJ5" s="499"/>
      <c r="EK5" s="499"/>
      <c r="EL5" s="499"/>
      <c r="EM5" s="499"/>
      <c r="EN5" s="499"/>
      <c r="EO5" s="499"/>
      <c r="EP5" s="499"/>
      <c r="EQ5" s="499"/>
      <c r="ER5" s="499"/>
      <c r="ES5" s="499"/>
      <c r="ET5" s="499"/>
      <c r="EU5" s="499"/>
      <c r="EV5" s="499"/>
      <c r="EW5" s="499"/>
      <c r="EX5" s="499"/>
      <c r="EY5" s="499"/>
      <c r="EZ5" s="499"/>
      <c r="FA5" s="499"/>
      <c r="FB5" s="499"/>
      <c r="FC5" s="499"/>
      <c r="FD5" s="499"/>
      <c r="FE5" s="499"/>
      <c r="FF5" s="499"/>
      <c r="FG5" s="499"/>
      <c r="FH5" s="499"/>
      <c r="FI5" s="499"/>
      <c r="FJ5" s="499"/>
      <c r="FK5" s="499"/>
      <c r="FL5" s="499"/>
      <c r="FM5" s="499"/>
      <c r="FN5" s="499"/>
      <c r="FO5" s="499"/>
      <c r="FP5" s="499"/>
      <c r="FQ5" s="499"/>
      <c r="FR5" s="499"/>
      <c r="FS5" s="499"/>
      <c r="FT5" s="499"/>
      <c r="FU5" s="499"/>
      <c r="FV5" s="499"/>
      <c r="FW5" s="499"/>
      <c r="FX5" s="499"/>
      <c r="FY5" s="499"/>
      <c r="FZ5" s="499"/>
      <c r="GA5" s="499"/>
      <c r="GB5" s="499"/>
      <c r="GC5" s="499"/>
      <c r="GD5" s="499"/>
      <c r="GE5" s="499"/>
      <c r="GF5" s="499"/>
      <c r="GG5" s="499"/>
      <c r="GH5" s="499"/>
      <c r="GI5" s="499"/>
      <c r="GJ5" s="499"/>
      <c r="GK5" s="499"/>
      <c r="GL5" s="499"/>
      <c r="GM5" s="499"/>
      <c r="GN5" s="499"/>
      <c r="GO5" s="499"/>
      <c r="GP5" s="499"/>
      <c r="GQ5" s="499"/>
      <c r="GR5" s="499"/>
      <c r="GS5" s="499"/>
      <c r="GT5" s="499"/>
      <c r="GU5" s="499"/>
      <c r="GV5" s="499"/>
      <c r="GW5" s="499"/>
      <c r="GX5" s="499"/>
      <c r="GY5" s="499"/>
      <c r="GZ5" s="499"/>
      <c r="HA5" s="499"/>
      <c r="HB5" s="499"/>
      <c r="HC5" s="499"/>
      <c r="HD5" s="499"/>
      <c r="HE5" s="499"/>
      <c r="HF5" s="499"/>
      <c r="HG5" s="499"/>
      <c r="HH5" s="499"/>
      <c r="HI5" s="499"/>
      <c r="HJ5" s="499"/>
      <c r="HK5" s="499"/>
      <c r="HL5" s="499"/>
      <c r="HM5" s="499"/>
      <c r="HN5" s="499"/>
      <c r="HO5" s="499"/>
      <c r="HP5" s="499"/>
      <c r="HQ5" s="499"/>
      <c r="HR5" s="499"/>
      <c r="HS5" s="499"/>
      <c r="HT5" s="499"/>
      <c r="HU5" s="499"/>
      <c r="HV5" s="499"/>
      <c r="HW5" s="499"/>
      <c r="HX5" s="499"/>
      <c r="HY5" s="499"/>
      <c r="HZ5" s="499"/>
      <c r="IA5" s="499"/>
      <c r="IB5" s="499"/>
      <c r="IC5" s="499"/>
      <c r="ID5" s="499"/>
      <c r="IE5" s="499"/>
      <c r="IF5" s="499"/>
      <c r="IG5" s="499"/>
      <c r="IH5" s="499"/>
      <c r="II5" s="499"/>
      <c r="IJ5" s="499"/>
      <c r="IK5" s="499"/>
      <c r="IL5" s="499"/>
      <c r="IM5" s="499"/>
      <c r="IN5" s="499"/>
      <c r="IO5" s="499"/>
      <c r="IP5" s="499"/>
      <c r="IQ5" s="499"/>
      <c r="IR5" s="499"/>
      <c r="IS5" s="499"/>
      <c r="IT5" s="499"/>
      <c r="IU5" s="499"/>
      <c r="IV5" s="499"/>
    </row>
    <row r="6" spans="1:256" s="9" customFormat="1" ht="16.5" hidden="1" customHeight="1" x14ac:dyDescent="0.15">
      <c r="A6" s="13"/>
      <c r="B6" s="21"/>
      <c r="C6" s="3" t="e">
        <f>"Ⅳ期(11月中旬～"&amp;+IF(#REF!=TRUE,"2月中旬","1月")&amp;")についてはWebサイト( https://www.shindan-net.jp)に表示されております。"</f>
        <v>#REF!</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51"/>
      <c r="AJ6" s="505"/>
      <c r="AK6" s="505"/>
      <c r="AL6" s="505"/>
      <c r="AM6" s="505"/>
      <c r="AN6" s="505"/>
      <c r="AO6" s="29"/>
      <c r="AP6" s="29"/>
      <c r="AQ6" s="495"/>
      <c r="AR6" s="601"/>
      <c r="AS6" s="382" t="e">
        <f>"Ⅳ期(11月中旬～"&amp;+IF(#REF!=TRUE,"2月中旬","1月")&amp;")についてはWebサイト( https://www.shindan-net.jp)に表示されております。"</f>
        <v>#REF!</v>
      </c>
      <c r="AT6" s="382"/>
      <c r="AU6" s="382"/>
      <c r="AV6" s="382"/>
      <c r="AW6" s="382"/>
      <c r="AX6" s="382"/>
      <c r="AY6" s="382"/>
      <c r="AZ6" s="382"/>
      <c r="BA6" s="382"/>
      <c r="BB6" s="382"/>
      <c r="BC6" s="382"/>
      <c r="BD6" s="382"/>
      <c r="BE6" s="382"/>
      <c r="BF6" s="382"/>
      <c r="BG6" s="382"/>
      <c r="BH6" s="382"/>
      <c r="BI6" s="382"/>
      <c r="BJ6" s="382"/>
      <c r="BK6" s="382"/>
      <c r="BL6" s="382"/>
      <c r="BM6" s="382"/>
      <c r="BN6" s="382"/>
      <c r="BO6" s="382"/>
      <c r="BP6" s="382"/>
      <c r="BQ6" s="382"/>
      <c r="BR6" s="382"/>
      <c r="BS6" s="382"/>
      <c r="BT6" s="382"/>
      <c r="BU6" s="382"/>
      <c r="BV6" s="382"/>
      <c r="BW6" s="382"/>
      <c r="BX6" s="382"/>
      <c r="BY6" s="602"/>
      <c r="BZ6" s="499"/>
      <c r="CA6" s="499"/>
      <c r="CB6" s="499"/>
      <c r="CC6" s="499"/>
      <c r="CD6" s="499"/>
      <c r="CE6" s="499"/>
      <c r="CF6" s="499"/>
      <c r="CG6" s="499"/>
      <c r="CH6" s="499"/>
      <c r="CI6" s="499"/>
      <c r="CJ6" s="499"/>
      <c r="CK6" s="499"/>
      <c r="CL6" s="499"/>
      <c r="CM6" s="499"/>
      <c r="CN6" s="499"/>
      <c r="CO6" s="499"/>
      <c r="CP6" s="499"/>
      <c r="CQ6" s="499"/>
      <c r="CR6" s="499"/>
      <c r="CS6" s="499"/>
      <c r="CT6" s="499"/>
      <c r="CU6" s="499"/>
      <c r="CV6" s="499"/>
      <c r="CW6" s="499"/>
      <c r="CX6" s="499"/>
      <c r="CY6" s="499"/>
      <c r="CZ6" s="499"/>
      <c r="DA6" s="499"/>
      <c r="DB6" s="499"/>
      <c r="DC6" s="499"/>
      <c r="DD6" s="499"/>
      <c r="DE6" s="499"/>
      <c r="DF6" s="499"/>
      <c r="DG6" s="499"/>
      <c r="DH6" s="499"/>
      <c r="DI6" s="499"/>
      <c r="DJ6" s="499"/>
      <c r="DK6" s="499"/>
      <c r="DL6" s="499"/>
      <c r="DM6" s="499"/>
      <c r="DN6" s="499"/>
      <c r="DO6" s="499"/>
      <c r="DP6" s="499"/>
      <c r="DQ6" s="499"/>
      <c r="DR6" s="499"/>
      <c r="DS6" s="499"/>
      <c r="DT6" s="499"/>
      <c r="DU6" s="499"/>
      <c r="DV6" s="499"/>
      <c r="DW6" s="499"/>
      <c r="DX6" s="499"/>
      <c r="DY6" s="499"/>
      <c r="DZ6" s="499"/>
      <c r="EA6" s="499"/>
      <c r="EB6" s="499"/>
      <c r="EC6" s="499"/>
      <c r="ED6" s="499"/>
      <c r="EE6" s="499"/>
      <c r="EF6" s="499"/>
      <c r="EG6" s="499"/>
      <c r="EH6" s="499"/>
      <c r="EI6" s="499"/>
      <c r="EJ6" s="499"/>
      <c r="EK6" s="499"/>
      <c r="EL6" s="499"/>
      <c r="EM6" s="499"/>
      <c r="EN6" s="499"/>
      <c r="EO6" s="499"/>
      <c r="EP6" s="499"/>
      <c r="EQ6" s="499"/>
      <c r="ER6" s="499"/>
      <c r="ES6" s="499"/>
      <c r="ET6" s="499"/>
      <c r="EU6" s="499"/>
      <c r="EV6" s="499"/>
      <c r="EW6" s="499"/>
      <c r="EX6" s="499"/>
      <c r="EY6" s="499"/>
      <c r="EZ6" s="499"/>
      <c r="FA6" s="499"/>
      <c r="FB6" s="499"/>
      <c r="FC6" s="499"/>
      <c r="FD6" s="499"/>
      <c r="FE6" s="499"/>
      <c r="FF6" s="499"/>
      <c r="FG6" s="499"/>
      <c r="FH6" s="499"/>
      <c r="FI6" s="499"/>
      <c r="FJ6" s="499"/>
      <c r="FK6" s="499"/>
      <c r="FL6" s="499"/>
      <c r="FM6" s="499"/>
      <c r="FN6" s="499"/>
      <c r="FO6" s="499"/>
      <c r="FP6" s="499"/>
      <c r="FQ6" s="499"/>
      <c r="FR6" s="499"/>
      <c r="FS6" s="499"/>
      <c r="FT6" s="499"/>
      <c r="FU6" s="499"/>
      <c r="FV6" s="499"/>
      <c r="FW6" s="499"/>
      <c r="FX6" s="499"/>
      <c r="FY6" s="499"/>
      <c r="FZ6" s="499"/>
      <c r="GA6" s="499"/>
      <c r="GB6" s="499"/>
      <c r="GC6" s="499"/>
      <c r="GD6" s="499"/>
      <c r="GE6" s="499"/>
      <c r="GF6" s="499"/>
      <c r="GG6" s="499"/>
      <c r="GH6" s="499"/>
      <c r="GI6" s="499"/>
      <c r="GJ6" s="499"/>
      <c r="GK6" s="499"/>
      <c r="GL6" s="499"/>
      <c r="GM6" s="499"/>
      <c r="GN6" s="499"/>
      <c r="GO6" s="499"/>
      <c r="GP6" s="499"/>
      <c r="GQ6" s="499"/>
      <c r="GR6" s="499"/>
      <c r="GS6" s="499"/>
      <c r="GT6" s="499"/>
      <c r="GU6" s="499"/>
      <c r="GV6" s="499"/>
      <c r="GW6" s="499"/>
      <c r="GX6" s="499"/>
      <c r="GY6" s="499"/>
      <c r="GZ6" s="499"/>
      <c r="HA6" s="499"/>
      <c r="HB6" s="499"/>
      <c r="HC6" s="499"/>
      <c r="HD6" s="499"/>
      <c r="HE6" s="499"/>
      <c r="HF6" s="499"/>
      <c r="HG6" s="499"/>
      <c r="HH6" s="499"/>
      <c r="HI6" s="499"/>
      <c r="HJ6" s="499"/>
      <c r="HK6" s="499"/>
      <c r="HL6" s="499"/>
      <c r="HM6" s="499"/>
      <c r="HN6" s="499"/>
      <c r="HO6" s="499"/>
      <c r="HP6" s="499"/>
      <c r="HQ6" s="499"/>
      <c r="HR6" s="499"/>
      <c r="HS6" s="499"/>
      <c r="HT6" s="499"/>
      <c r="HU6" s="499"/>
      <c r="HV6" s="499"/>
      <c r="HW6" s="499"/>
      <c r="HX6" s="499"/>
      <c r="HY6" s="499"/>
      <c r="HZ6" s="499"/>
      <c r="IA6" s="499"/>
      <c r="IB6" s="499"/>
      <c r="IC6" s="499"/>
      <c r="ID6" s="499"/>
      <c r="IE6" s="499"/>
      <c r="IF6" s="499"/>
      <c r="IG6" s="499"/>
      <c r="IH6" s="499"/>
      <c r="II6" s="499"/>
      <c r="IJ6" s="499"/>
      <c r="IK6" s="499"/>
      <c r="IL6" s="499"/>
      <c r="IM6" s="499"/>
      <c r="IN6" s="499"/>
      <c r="IO6" s="499"/>
      <c r="IP6" s="499"/>
      <c r="IQ6" s="499"/>
      <c r="IR6" s="499"/>
      <c r="IS6" s="499"/>
      <c r="IT6" s="499"/>
      <c r="IU6" s="499"/>
      <c r="IV6" s="499"/>
    </row>
    <row r="7" spans="1:256" s="9" customFormat="1" ht="16.5" customHeight="1" x14ac:dyDescent="0.15">
      <c r="A7" s="13"/>
      <c r="B7" s="21"/>
      <c r="C7" s="3" t="s">
        <v>560</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51"/>
      <c r="AJ7" s="505"/>
      <c r="AK7" s="505"/>
      <c r="AL7" s="505"/>
      <c r="AM7" s="505"/>
      <c r="AN7" s="505"/>
      <c r="AO7" s="29"/>
      <c r="AP7" s="29"/>
      <c r="AQ7" s="495"/>
      <c r="AR7" s="601"/>
      <c r="AS7" s="382" t="s">
        <v>560</v>
      </c>
      <c r="AT7" s="382"/>
      <c r="AU7" s="382"/>
      <c r="AV7" s="382"/>
      <c r="AW7" s="382"/>
      <c r="AX7" s="382"/>
      <c r="AY7" s="382"/>
      <c r="AZ7" s="382"/>
      <c r="BA7" s="382"/>
      <c r="BB7" s="382"/>
      <c r="BC7" s="382"/>
      <c r="BD7" s="382"/>
      <c r="BE7" s="382"/>
      <c r="BF7" s="382"/>
      <c r="BG7" s="382"/>
      <c r="BH7" s="382"/>
      <c r="BI7" s="382"/>
      <c r="BJ7" s="382"/>
      <c r="BK7" s="382"/>
      <c r="BL7" s="382"/>
      <c r="BM7" s="382"/>
      <c r="BN7" s="382"/>
      <c r="BO7" s="382"/>
      <c r="BP7" s="382"/>
      <c r="BQ7" s="382"/>
      <c r="BR7" s="382"/>
      <c r="BS7" s="382"/>
      <c r="BT7" s="382"/>
      <c r="BU7" s="382"/>
      <c r="BV7" s="382"/>
      <c r="BW7" s="382"/>
      <c r="BX7" s="382"/>
      <c r="BY7" s="602"/>
      <c r="BZ7" s="499"/>
      <c r="CA7" s="499"/>
      <c r="CB7" s="499"/>
      <c r="CC7" s="499"/>
      <c r="CD7" s="499"/>
      <c r="CE7" s="499"/>
      <c r="CF7" s="499"/>
      <c r="CG7" s="499"/>
      <c r="CH7" s="499"/>
      <c r="CI7" s="499"/>
      <c r="CJ7" s="499"/>
      <c r="CK7" s="499"/>
      <c r="CL7" s="499"/>
      <c r="CM7" s="499"/>
      <c r="CN7" s="499"/>
      <c r="CO7" s="499"/>
      <c r="CP7" s="499"/>
      <c r="CQ7" s="499"/>
      <c r="CR7" s="499"/>
      <c r="CS7" s="499"/>
      <c r="CT7" s="499"/>
      <c r="CU7" s="499"/>
      <c r="CV7" s="499"/>
      <c r="CW7" s="499"/>
      <c r="CX7" s="499"/>
      <c r="CY7" s="499"/>
      <c r="CZ7" s="499"/>
      <c r="DA7" s="499"/>
      <c r="DB7" s="499"/>
      <c r="DC7" s="499"/>
      <c r="DD7" s="499"/>
      <c r="DE7" s="499"/>
      <c r="DF7" s="499"/>
      <c r="DG7" s="499"/>
      <c r="DH7" s="499"/>
      <c r="DI7" s="499"/>
      <c r="DJ7" s="499"/>
      <c r="DK7" s="499"/>
      <c r="DL7" s="499"/>
      <c r="DM7" s="499"/>
      <c r="DN7" s="499"/>
      <c r="DO7" s="499"/>
      <c r="DP7" s="499"/>
      <c r="DQ7" s="499"/>
      <c r="DR7" s="499"/>
      <c r="DS7" s="499"/>
      <c r="DT7" s="499"/>
      <c r="DU7" s="499"/>
      <c r="DV7" s="499"/>
      <c r="DW7" s="499"/>
      <c r="DX7" s="499"/>
      <c r="DY7" s="499"/>
      <c r="DZ7" s="499"/>
      <c r="EA7" s="499"/>
      <c r="EB7" s="499"/>
      <c r="EC7" s="499"/>
      <c r="ED7" s="499"/>
      <c r="EE7" s="499"/>
      <c r="EF7" s="499"/>
      <c r="EG7" s="499"/>
      <c r="EH7" s="499"/>
      <c r="EI7" s="499"/>
      <c r="EJ7" s="499"/>
      <c r="EK7" s="499"/>
      <c r="EL7" s="499"/>
      <c r="EM7" s="499"/>
      <c r="EN7" s="499"/>
      <c r="EO7" s="499"/>
      <c r="EP7" s="499"/>
      <c r="EQ7" s="499"/>
      <c r="ER7" s="499"/>
      <c r="ES7" s="499"/>
      <c r="ET7" s="499"/>
      <c r="EU7" s="499"/>
      <c r="EV7" s="499"/>
      <c r="EW7" s="499"/>
      <c r="EX7" s="499"/>
      <c r="EY7" s="499"/>
      <c r="EZ7" s="499"/>
      <c r="FA7" s="499"/>
      <c r="FB7" s="499"/>
      <c r="FC7" s="499"/>
      <c r="FD7" s="499"/>
      <c r="FE7" s="499"/>
      <c r="FF7" s="499"/>
      <c r="FG7" s="499"/>
      <c r="FH7" s="499"/>
      <c r="FI7" s="499"/>
      <c r="FJ7" s="499"/>
      <c r="FK7" s="499"/>
      <c r="FL7" s="499"/>
      <c r="FM7" s="499"/>
      <c r="FN7" s="499"/>
      <c r="FO7" s="499"/>
      <c r="FP7" s="499"/>
      <c r="FQ7" s="499"/>
      <c r="FR7" s="499"/>
      <c r="FS7" s="499"/>
      <c r="FT7" s="499"/>
      <c r="FU7" s="499"/>
      <c r="FV7" s="499"/>
      <c r="FW7" s="499"/>
      <c r="FX7" s="499"/>
      <c r="FY7" s="499"/>
      <c r="FZ7" s="499"/>
      <c r="GA7" s="499"/>
      <c r="GB7" s="499"/>
      <c r="GC7" s="499"/>
      <c r="GD7" s="499"/>
      <c r="GE7" s="499"/>
      <c r="GF7" s="499"/>
      <c r="GG7" s="499"/>
      <c r="GH7" s="499"/>
      <c r="GI7" s="499"/>
      <c r="GJ7" s="499"/>
      <c r="GK7" s="499"/>
      <c r="GL7" s="499"/>
      <c r="GM7" s="499"/>
      <c r="GN7" s="499"/>
      <c r="GO7" s="499"/>
      <c r="GP7" s="499"/>
      <c r="GQ7" s="499"/>
      <c r="GR7" s="499"/>
      <c r="GS7" s="499"/>
      <c r="GT7" s="499"/>
      <c r="GU7" s="499"/>
      <c r="GV7" s="499"/>
      <c r="GW7" s="499"/>
      <c r="GX7" s="499"/>
      <c r="GY7" s="499"/>
      <c r="GZ7" s="499"/>
      <c r="HA7" s="499"/>
      <c r="HB7" s="499"/>
      <c r="HC7" s="499"/>
      <c r="HD7" s="499"/>
      <c r="HE7" s="499"/>
      <c r="HF7" s="499"/>
      <c r="HG7" s="499"/>
      <c r="HH7" s="499"/>
      <c r="HI7" s="499"/>
      <c r="HJ7" s="499"/>
      <c r="HK7" s="499"/>
      <c r="HL7" s="499"/>
      <c r="HM7" s="499"/>
      <c r="HN7" s="499"/>
      <c r="HO7" s="499"/>
      <c r="HP7" s="499"/>
      <c r="HQ7" s="499"/>
      <c r="HR7" s="499"/>
      <c r="HS7" s="499"/>
      <c r="HT7" s="499"/>
      <c r="HU7" s="499"/>
      <c r="HV7" s="499"/>
      <c r="HW7" s="499"/>
      <c r="HX7" s="499"/>
      <c r="HY7" s="499"/>
      <c r="HZ7" s="499"/>
      <c r="IA7" s="499"/>
      <c r="IB7" s="499"/>
      <c r="IC7" s="499"/>
      <c r="ID7" s="499"/>
      <c r="IE7" s="499"/>
      <c r="IF7" s="499"/>
      <c r="IG7" s="499"/>
      <c r="IH7" s="499"/>
      <c r="II7" s="499"/>
      <c r="IJ7" s="499"/>
      <c r="IK7" s="499"/>
      <c r="IL7" s="499"/>
      <c r="IM7" s="499"/>
      <c r="IN7" s="499"/>
      <c r="IO7" s="499"/>
      <c r="IP7" s="499"/>
      <c r="IQ7" s="499"/>
      <c r="IR7" s="499"/>
      <c r="IS7" s="499"/>
      <c r="IT7" s="499"/>
      <c r="IU7" s="499"/>
      <c r="IV7" s="499"/>
    </row>
    <row r="8" spans="1:256" s="9" customFormat="1" ht="0.75" customHeight="1" x14ac:dyDescent="0.15">
      <c r="A8" s="13"/>
      <c r="B8" s="22"/>
      <c r="C8" s="122"/>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51"/>
      <c r="AJ8" s="505"/>
      <c r="AK8" s="505"/>
      <c r="AL8" s="505"/>
      <c r="AM8" s="505"/>
      <c r="AN8" s="505"/>
      <c r="AO8" s="29"/>
      <c r="AP8" s="29"/>
      <c r="AQ8" s="495"/>
      <c r="AR8" s="603"/>
      <c r="AS8" s="547"/>
      <c r="AT8" s="382"/>
      <c r="AU8" s="382"/>
      <c r="AV8" s="382"/>
      <c r="AW8" s="382"/>
      <c r="AX8" s="382"/>
      <c r="AY8" s="382"/>
      <c r="AZ8" s="382"/>
      <c r="BA8" s="382"/>
      <c r="BB8" s="382"/>
      <c r="BC8" s="382"/>
      <c r="BD8" s="382"/>
      <c r="BE8" s="382"/>
      <c r="BF8" s="382"/>
      <c r="BG8" s="382"/>
      <c r="BH8" s="382"/>
      <c r="BI8" s="382"/>
      <c r="BJ8" s="382"/>
      <c r="BK8" s="382"/>
      <c r="BL8" s="382"/>
      <c r="BM8" s="382"/>
      <c r="BN8" s="382"/>
      <c r="BO8" s="382"/>
      <c r="BP8" s="382"/>
      <c r="BQ8" s="382"/>
      <c r="BR8" s="382"/>
      <c r="BS8" s="382"/>
      <c r="BT8" s="382"/>
      <c r="BU8" s="382"/>
      <c r="BV8" s="382"/>
      <c r="BW8" s="382"/>
      <c r="BX8" s="382"/>
      <c r="BY8" s="602"/>
      <c r="BZ8" s="499"/>
      <c r="CA8" s="499"/>
      <c r="CB8" s="499"/>
      <c r="CC8" s="499"/>
      <c r="CD8" s="499"/>
      <c r="CE8" s="499"/>
      <c r="CF8" s="499"/>
      <c r="CG8" s="499"/>
      <c r="CH8" s="499"/>
      <c r="CI8" s="499"/>
      <c r="CJ8" s="499"/>
      <c r="CK8" s="499"/>
      <c r="CL8" s="499"/>
      <c r="CM8" s="499"/>
      <c r="CN8" s="499"/>
      <c r="CO8" s="499"/>
      <c r="CP8" s="499"/>
      <c r="CQ8" s="499"/>
      <c r="CR8" s="499"/>
      <c r="CS8" s="499"/>
      <c r="CT8" s="499"/>
      <c r="CU8" s="499"/>
      <c r="CV8" s="499"/>
      <c r="CW8" s="499"/>
      <c r="CX8" s="499"/>
      <c r="CY8" s="499"/>
      <c r="CZ8" s="499"/>
      <c r="DA8" s="499"/>
      <c r="DB8" s="499"/>
      <c r="DC8" s="499"/>
      <c r="DD8" s="499"/>
      <c r="DE8" s="499"/>
      <c r="DF8" s="499"/>
      <c r="DG8" s="499"/>
      <c r="DH8" s="499"/>
      <c r="DI8" s="499"/>
      <c r="DJ8" s="499"/>
      <c r="DK8" s="499"/>
      <c r="DL8" s="499"/>
      <c r="DM8" s="499"/>
      <c r="DN8" s="499"/>
      <c r="DO8" s="499"/>
      <c r="DP8" s="499"/>
      <c r="DQ8" s="499"/>
      <c r="DR8" s="499"/>
      <c r="DS8" s="499"/>
      <c r="DT8" s="499"/>
      <c r="DU8" s="499"/>
      <c r="DV8" s="499"/>
      <c r="DW8" s="499"/>
      <c r="DX8" s="499"/>
      <c r="DY8" s="499"/>
      <c r="DZ8" s="499"/>
      <c r="EA8" s="499"/>
      <c r="EB8" s="499"/>
      <c r="EC8" s="499"/>
      <c r="ED8" s="499"/>
      <c r="EE8" s="499"/>
      <c r="EF8" s="499"/>
      <c r="EG8" s="499"/>
      <c r="EH8" s="499"/>
      <c r="EI8" s="499"/>
      <c r="EJ8" s="499"/>
      <c r="EK8" s="499"/>
      <c r="EL8" s="499"/>
      <c r="EM8" s="499"/>
      <c r="EN8" s="499"/>
      <c r="EO8" s="499"/>
      <c r="EP8" s="499"/>
      <c r="EQ8" s="499"/>
      <c r="ER8" s="499"/>
      <c r="ES8" s="499"/>
      <c r="ET8" s="499"/>
      <c r="EU8" s="499"/>
      <c r="EV8" s="499"/>
      <c r="EW8" s="499"/>
      <c r="EX8" s="499"/>
      <c r="EY8" s="499"/>
      <c r="EZ8" s="499"/>
      <c r="FA8" s="499"/>
      <c r="FB8" s="499"/>
      <c r="FC8" s="499"/>
      <c r="FD8" s="499"/>
      <c r="FE8" s="499"/>
      <c r="FF8" s="499"/>
      <c r="FG8" s="499"/>
      <c r="FH8" s="499"/>
      <c r="FI8" s="499"/>
      <c r="FJ8" s="499"/>
      <c r="FK8" s="499"/>
      <c r="FL8" s="499"/>
      <c r="FM8" s="499"/>
      <c r="FN8" s="499"/>
      <c r="FO8" s="499"/>
      <c r="FP8" s="499"/>
      <c r="FQ8" s="499"/>
      <c r="FR8" s="499"/>
      <c r="FS8" s="499"/>
      <c r="FT8" s="499"/>
      <c r="FU8" s="499"/>
      <c r="FV8" s="499"/>
      <c r="FW8" s="499"/>
      <c r="FX8" s="499"/>
      <c r="FY8" s="499"/>
      <c r="FZ8" s="499"/>
      <c r="GA8" s="499"/>
      <c r="GB8" s="499"/>
      <c r="GC8" s="499"/>
      <c r="GD8" s="499"/>
      <c r="GE8" s="499"/>
      <c r="GF8" s="499"/>
      <c r="GG8" s="499"/>
      <c r="GH8" s="499"/>
      <c r="GI8" s="499"/>
      <c r="GJ8" s="499"/>
      <c r="GK8" s="499"/>
      <c r="GL8" s="499"/>
      <c r="GM8" s="499"/>
      <c r="GN8" s="499"/>
      <c r="GO8" s="499"/>
      <c r="GP8" s="499"/>
      <c r="GQ8" s="499"/>
      <c r="GR8" s="499"/>
      <c r="GS8" s="499"/>
      <c r="GT8" s="499"/>
      <c r="GU8" s="499"/>
      <c r="GV8" s="499"/>
      <c r="GW8" s="499"/>
      <c r="GX8" s="499"/>
      <c r="GY8" s="499"/>
      <c r="GZ8" s="499"/>
      <c r="HA8" s="499"/>
      <c r="HB8" s="499"/>
      <c r="HC8" s="499"/>
      <c r="HD8" s="499"/>
      <c r="HE8" s="499"/>
      <c r="HF8" s="499"/>
      <c r="HG8" s="499"/>
      <c r="HH8" s="499"/>
      <c r="HI8" s="499"/>
      <c r="HJ8" s="499"/>
      <c r="HK8" s="499"/>
      <c r="HL8" s="499"/>
      <c r="HM8" s="499"/>
      <c r="HN8" s="499"/>
      <c r="HO8" s="499"/>
      <c r="HP8" s="499"/>
      <c r="HQ8" s="499"/>
      <c r="HR8" s="499"/>
      <c r="HS8" s="499"/>
      <c r="HT8" s="499"/>
      <c r="HU8" s="499"/>
      <c r="HV8" s="499"/>
      <c r="HW8" s="499"/>
      <c r="HX8" s="499"/>
      <c r="HY8" s="499"/>
      <c r="HZ8" s="499"/>
      <c r="IA8" s="499"/>
      <c r="IB8" s="499"/>
      <c r="IC8" s="499"/>
      <c r="ID8" s="499"/>
      <c r="IE8" s="499"/>
      <c r="IF8" s="499"/>
      <c r="IG8" s="499"/>
      <c r="IH8" s="499"/>
      <c r="II8" s="499"/>
      <c r="IJ8" s="499"/>
      <c r="IK8" s="499"/>
      <c r="IL8" s="499"/>
      <c r="IM8" s="499"/>
      <c r="IN8" s="499"/>
      <c r="IO8" s="499"/>
      <c r="IP8" s="499"/>
      <c r="IQ8" s="499"/>
      <c r="IR8" s="499"/>
      <c r="IS8" s="499"/>
      <c r="IT8" s="499"/>
      <c r="IU8" s="499"/>
      <c r="IV8" s="499"/>
    </row>
    <row r="9" spans="1:256" s="9" customFormat="1" ht="18" customHeight="1" x14ac:dyDescent="0.15">
      <c r="A9" s="13"/>
      <c r="B9" s="22"/>
      <c r="C9" s="1109" t="s">
        <v>70</v>
      </c>
      <c r="D9" s="1110"/>
      <c r="E9" s="1110"/>
      <c r="F9" s="1110"/>
      <c r="G9" s="1111"/>
      <c r="H9" s="1112" t="s">
        <v>71</v>
      </c>
      <c r="I9" s="1113"/>
      <c r="J9" s="1109" t="s">
        <v>70</v>
      </c>
      <c r="K9" s="1110"/>
      <c r="L9" s="1110"/>
      <c r="M9" s="1110"/>
      <c r="N9" s="1111"/>
      <c r="O9" s="1112" t="s">
        <v>71</v>
      </c>
      <c r="P9" s="1113"/>
      <c r="Q9" s="1109" t="s">
        <v>70</v>
      </c>
      <c r="R9" s="1110"/>
      <c r="S9" s="1110"/>
      <c r="T9" s="1110"/>
      <c r="U9" s="1111"/>
      <c r="V9" s="1112" t="s">
        <v>71</v>
      </c>
      <c r="W9" s="1113"/>
      <c r="X9" s="1109" t="s">
        <v>70</v>
      </c>
      <c r="Y9" s="1110"/>
      <c r="Z9" s="1110"/>
      <c r="AA9" s="1110"/>
      <c r="AB9" s="1111"/>
      <c r="AC9" s="1112" t="s">
        <v>71</v>
      </c>
      <c r="AD9" s="1113"/>
      <c r="AE9" s="33"/>
      <c r="AF9" s="33"/>
      <c r="AG9" s="33"/>
      <c r="AH9" s="33"/>
      <c r="AI9" s="51"/>
      <c r="AJ9" s="505"/>
      <c r="AK9" s="505"/>
      <c r="AL9" s="505"/>
      <c r="AM9" s="505"/>
      <c r="AN9" s="505"/>
      <c r="AO9" s="29"/>
      <c r="AP9" s="29"/>
      <c r="AQ9" s="495"/>
      <c r="AR9" s="603"/>
      <c r="AS9" s="1114" t="s">
        <v>70</v>
      </c>
      <c r="AT9" s="1115"/>
      <c r="AU9" s="1115"/>
      <c r="AV9" s="1115"/>
      <c r="AW9" s="1116"/>
      <c r="AX9" s="1107" t="s">
        <v>71</v>
      </c>
      <c r="AY9" s="1108"/>
      <c r="AZ9" s="1114" t="s">
        <v>70</v>
      </c>
      <c r="BA9" s="1115"/>
      <c r="BB9" s="1115"/>
      <c r="BC9" s="1115"/>
      <c r="BD9" s="1116"/>
      <c r="BE9" s="1107" t="s">
        <v>71</v>
      </c>
      <c r="BF9" s="1108"/>
      <c r="BG9" s="1114" t="s">
        <v>70</v>
      </c>
      <c r="BH9" s="1115"/>
      <c r="BI9" s="1115"/>
      <c r="BJ9" s="1115"/>
      <c r="BK9" s="1116"/>
      <c r="BL9" s="1107" t="s">
        <v>71</v>
      </c>
      <c r="BM9" s="1108"/>
      <c r="BN9" s="1114" t="s">
        <v>70</v>
      </c>
      <c r="BO9" s="1115"/>
      <c r="BP9" s="1115"/>
      <c r="BQ9" s="1115"/>
      <c r="BR9" s="1116"/>
      <c r="BS9" s="1107" t="s">
        <v>71</v>
      </c>
      <c r="BT9" s="1108"/>
      <c r="BU9" s="604"/>
      <c r="BV9" s="604"/>
      <c r="BW9" s="604"/>
      <c r="BX9" s="604"/>
      <c r="BY9" s="602"/>
      <c r="BZ9" s="499"/>
      <c r="CA9" s="499"/>
      <c r="CB9" s="499"/>
      <c r="CC9" s="499"/>
      <c r="CD9" s="499"/>
      <c r="CE9" s="499"/>
      <c r="CF9" s="499"/>
      <c r="CG9" s="499"/>
      <c r="CH9" s="499"/>
      <c r="CI9" s="499"/>
      <c r="CJ9" s="499"/>
      <c r="CK9" s="499"/>
      <c r="CL9" s="499"/>
      <c r="CM9" s="499"/>
      <c r="CN9" s="499"/>
      <c r="CO9" s="499"/>
      <c r="CP9" s="499"/>
      <c r="CQ9" s="499"/>
      <c r="CR9" s="499"/>
      <c r="CS9" s="499"/>
      <c r="CT9" s="499"/>
      <c r="CU9" s="499"/>
      <c r="CV9" s="499"/>
      <c r="CW9" s="499"/>
      <c r="CX9" s="499"/>
      <c r="CY9" s="499"/>
      <c r="CZ9" s="499"/>
      <c r="DA9" s="499"/>
      <c r="DB9" s="499"/>
      <c r="DC9" s="499"/>
      <c r="DD9" s="499"/>
      <c r="DE9" s="499"/>
      <c r="DF9" s="499"/>
      <c r="DG9" s="499"/>
      <c r="DH9" s="499"/>
      <c r="DI9" s="499"/>
      <c r="DJ9" s="499"/>
      <c r="DK9" s="499"/>
      <c r="DL9" s="499"/>
      <c r="DM9" s="499"/>
      <c r="DN9" s="499"/>
      <c r="DO9" s="499"/>
      <c r="DP9" s="499"/>
      <c r="DQ9" s="499"/>
      <c r="DR9" s="499"/>
      <c r="DS9" s="499"/>
      <c r="DT9" s="499"/>
      <c r="DU9" s="499"/>
      <c r="DV9" s="499"/>
      <c r="DW9" s="499"/>
      <c r="DX9" s="499"/>
      <c r="DY9" s="499"/>
      <c r="DZ9" s="499"/>
      <c r="EA9" s="499"/>
      <c r="EB9" s="499"/>
      <c r="EC9" s="499"/>
      <c r="ED9" s="499"/>
      <c r="EE9" s="499"/>
      <c r="EF9" s="499"/>
      <c r="EG9" s="499"/>
      <c r="EH9" s="499"/>
      <c r="EI9" s="499"/>
      <c r="EJ9" s="499"/>
      <c r="EK9" s="499"/>
      <c r="EL9" s="499"/>
      <c r="EM9" s="499"/>
      <c r="EN9" s="499"/>
      <c r="EO9" s="499"/>
      <c r="EP9" s="499"/>
      <c r="EQ9" s="499"/>
      <c r="ER9" s="499"/>
      <c r="ES9" s="499"/>
      <c r="ET9" s="499"/>
      <c r="EU9" s="499"/>
      <c r="EV9" s="499"/>
      <c r="EW9" s="499"/>
      <c r="EX9" s="499"/>
      <c r="EY9" s="499"/>
      <c r="EZ9" s="499"/>
      <c r="FA9" s="499"/>
      <c r="FB9" s="499"/>
      <c r="FC9" s="499"/>
      <c r="FD9" s="499"/>
      <c r="FE9" s="499"/>
      <c r="FF9" s="499"/>
      <c r="FG9" s="499"/>
      <c r="FH9" s="499"/>
      <c r="FI9" s="499"/>
      <c r="FJ9" s="499"/>
      <c r="FK9" s="499"/>
      <c r="FL9" s="499"/>
      <c r="FM9" s="499"/>
      <c r="FN9" s="499"/>
      <c r="FO9" s="499"/>
      <c r="FP9" s="499"/>
      <c r="FQ9" s="499"/>
      <c r="FR9" s="499"/>
      <c r="FS9" s="499"/>
      <c r="FT9" s="499"/>
      <c r="FU9" s="499"/>
      <c r="FV9" s="499"/>
      <c r="FW9" s="499"/>
      <c r="FX9" s="499"/>
      <c r="FY9" s="499"/>
      <c r="FZ9" s="499"/>
      <c r="GA9" s="499"/>
      <c r="GB9" s="499"/>
      <c r="GC9" s="499"/>
      <c r="GD9" s="499"/>
      <c r="GE9" s="499"/>
      <c r="GF9" s="499"/>
      <c r="GG9" s="499"/>
      <c r="GH9" s="499"/>
      <c r="GI9" s="499"/>
      <c r="GJ9" s="499"/>
      <c r="GK9" s="499"/>
      <c r="GL9" s="499"/>
      <c r="GM9" s="499"/>
      <c r="GN9" s="499"/>
      <c r="GO9" s="499"/>
      <c r="GP9" s="499"/>
      <c r="GQ9" s="499"/>
      <c r="GR9" s="499"/>
      <c r="GS9" s="499"/>
      <c r="GT9" s="499"/>
      <c r="GU9" s="499"/>
      <c r="GV9" s="499"/>
      <c r="GW9" s="499"/>
      <c r="GX9" s="499"/>
      <c r="GY9" s="499"/>
      <c r="GZ9" s="499"/>
      <c r="HA9" s="499"/>
      <c r="HB9" s="499"/>
      <c r="HC9" s="499"/>
      <c r="HD9" s="499"/>
      <c r="HE9" s="499"/>
      <c r="HF9" s="499"/>
      <c r="HG9" s="499"/>
      <c r="HH9" s="499"/>
      <c r="HI9" s="499"/>
      <c r="HJ9" s="499"/>
      <c r="HK9" s="499"/>
      <c r="HL9" s="499"/>
      <c r="HM9" s="499"/>
      <c r="HN9" s="499"/>
      <c r="HO9" s="499"/>
      <c r="HP9" s="499"/>
      <c r="HQ9" s="499"/>
      <c r="HR9" s="499"/>
      <c r="HS9" s="499"/>
      <c r="HT9" s="499"/>
      <c r="HU9" s="499"/>
      <c r="HV9" s="499"/>
      <c r="HW9" s="499"/>
      <c r="HX9" s="499"/>
      <c r="HY9" s="499"/>
      <c r="HZ9" s="499"/>
      <c r="IA9" s="499"/>
      <c r="IB9" s="499"/>
      <c r="IC9" s="499"/>
      <c r="ID9" s="499"/>
      <c r="IE9" s="499"/>
      <c r="IF9" s="499"/>
      <c r="IG9" s="499"/>
      <c r="IH9" s="499"/>
      <c r="II9" s="499"/>
      <c r="IJ9" s="499"/>
      <c r="IK9" s="499"/>
      <c r="IL9" s="499"/>
      <c r="IM9" s="499"/>
      <c r="IN9" s="499"/>
      <c r="IO9" s="499"/>
      <c r="IP9" s="499"/>
      <c r="IQ9" s="499"/>
      <c r="IR9" s="499"/>
      <c r="IS9" s="499"/>
      <c r="IT9" s="499"/>
      <c r="IU9" s="499"/>
      <c r="IV9" s="499"/>
    </row>
    <row r="10" spans="1:256" s="9" customFormat="1" ht="18" customHeight="1" x14ac:dyDescent="0.15">
      <c r="A10" s="13"/>
      <c r="B10" s="110"/>
      <c r="C10" s="1117"/>
      <c r="D10" s="1118"/>
      <c r="E10" s="1118"/>
      <c r="F10" s="1118"/>
      <c r="G10" s="1119"/>
      <c r="H10" s="1120" t="str">
        <f>IF(C10="","",C10)</f>
        <v/>
      </c>
      <c r="I10" s="1121"/>
      <c r="J10" s="1117"/>
      <c r="K10" s="1118"/>
      <c r="L10" s="1118"/>
      <c r="M10" s="1118"/>
      <c r="N10" s="1119"/>
      <c r="O10" s="1120" t="str">
        <f>IF(J10="","",J10)</f>
        <v/>
      </c>
      <c r="P10" s="1121"/>
      <c r="Q10" s="1117"/>
      <c r="R10" s="1118"/>
      <c r="S10" s="1118"/>
      <c r="T10" s="1118"/>
      <c r="U10" s="1119"/>
      <c r="V10" s="1120" t="str">
        <f>IF(Q10="","",Q10)</f>
        <v/>
      </c>
      <c r="W10" s="1121"/>
      <c r="X10" s="1117"/>
      <c r="Y10" s="1118"/>
      <c r="Z10" s="1118"/>
      <c r="AA10" s="1118"/>
      <c r="AB10" s="1119"/>
      <c r="AC10" s="1120" t="str">
        <f>IF(X10="","",X10)</f>
        <v/>
      </c>
      <c r="AD10" s="1121"/>
      <c r="AE10" s="15"/>
      <c r="AF10" s="15"/>
      <c r="AG10" s="15"/>
      <c r="AH10" s="15"/>
      <c r="AI10" s="108"/>
      <c r="AJ10" s="505"/>
      <c r="AK10" s="505"/>
      <c r="AL10" s="505"/>
      <c r="AM10" s="505"/>
      <c r="AN10" s="505"/>
      <c r="AO10" s="29"/>
      <c r="AP10" s="29"/>
      <c r="AQ10" s="495"/>
      <c r="AR10" s="605"/>
      <c r="AS10" s="1117">
        <v>46167</v>
      </c>
      <c r="AT10" s="1118"/>
      <c r="AU10" s="1118"/>
      <c r="AV10" s="1118"/>
      <c r="AW10" s="1119"/>
      <c r="AX10" s="1120">
        <f>IF(AS10="","",AS10)</f>
        <v>46167</v>
      </c>
      <c r="AY10" s="1121"/>
      <c r="AZ10" s="1117">
        <v>46168</v>
      </c>
      <c r="BA10" s="1118"/>
      <c r="BB10" s="1118"/>
      <c r="BC10" s="1118"/>
      <c r="BD10" s="1119"/>
      <c r="BE10" s="1120">
        <f>IF(AZ10="","",AZ10)</f>
        <v>46168</v>
      </c>
      <c r="BF10" s="1121"/>
      <c r="BG10" s="1117">
        <v>46169</v>
      </c>
      <c r="BH10" s="1118"/>
      <c r="BI10" s="1118"/>
      <c r="BJ10" s="1118"/>
      <c r="BK10" s="1119"/>
      <c r="BL10" s="1120">
        <f>IF(BG10="","",BG10)</f>
        <v>46169</v>
      </c>
      <c r="BM10" s="1121"/>
      <c r="BN10" s="1117">
        <v>46170</v>
      </c>
      <c r="BO10" s="1118"/>
      <c r="BP10" s="1118"/>
      <c r="BQ10" s="1118"/>
      <c r="BR10" s="1119"/>
      <c r="BS10" s="1120">
        <f>IF(BN10="","",BN10)</f>
        <v>46170</v>
      </c>
      <c r="BT10" s="1121"/>
      <c r="BU10" s="583"/>
      <c r="BV10" s="583"/>
      <c r="BW10" s="583"/>
      <c r="BX10" s="583"/>
      <c r="BY10" s="611"/>
      <c r="BZ10" s="499"/>
      <c r="CA10" s="499"/>
      <c r="CB10" s="499"/>
      <c r="CC10" s="499"/>
      <c r="CD10" s="499"/>
      <c r="CE10" s="499"/>
      <c r="CF10" s="499"/>
      <c r="CG10" s="499"/>
      <c r="CH10" s="499"/>
      <c r="CI10" s="499"/>
      <c r="CJ10" s="499"/>
      <c r="CK10" s="499"/>
      <c r="CL10" s="499"/>
      <c r="CM10" s="499"/>
      <c r="CN10" s="499"/>
      <c r="CO10" s="499"/>
      <c r="CP10" s="499"/>
      <c r="CQ10" s="499"/>
      <c r="CR10" s="499"/>
      <c r="CS10" s="499"/>
      <c r="CT10" s="499"/>
      <c r="CU10" s="499"/>
      <c r="CV10" s="499"/>
      <c r="CW10" s="499"/>
      <c r="CX10" s="499"/>
      <c r="CY10" s="499"/>
      <c r="CZ10" s="499"/>
      <c r="DA10" s="499"/>
      <c r="DB10" s="499"/>
      <c r="DC10" s="499"/>
      <c r="DD10" s="499"/>
      <c r="DE10" s="499"/>
      <c r="DF10" s="499"/>
      <c r="DG10" s="499"/>
      <c r="DH10" s="499"/>
      <c r="DI10" s="499"/>
      <c r="DJ10" s="499"/>
      <c r="DK10" s="499"/>
      <c r="DL10" s="499"/>
      <c r="DM10" s="499"/>
      <c r="DN10" s="499"/>
      <c r="DO10" s="499"/>
      <c r="DP10" s="499"/>
      <c r="DQ10" s="499"/>
      <c r="DR10" s="499"/>
      <c r="DS10" s="499"/>
      <c r="DT10" s="499"/>
      <c r="DU10" s="499"/>
      <c r="DV10" s="499"/>
      <c r="DW10" s="499"/>
      <c r="DX10" s="499"/>
      <c r="DY10" s="499"/>
      <c r="DZ10" s="499"/>
      <c r="EA10" s="499"/>
      <c r="EB10" s="499"/>
      <c r="EC10" s="499"/>
      <c r="ED10" s="499"/>
      <c r="EE10" s="499"/>
      <c r="EF10" s="499"/>
      <c r="EG10" s="499"/>
      <c r="EH10" s="499"/>
      <c r="EI10" s="499"/>
      <c r="EJ10" s="499"/>
      <c r="EK10" s="499"/>
      <c r="EL10" s="499"/>
      <c r="EM10" s="499"/>
      <c r="EN10" s="499"/>
      <c r="EO10" s="499"/>
      <c r="EP10" s="499"/>
      <c r="EQ10" s="499"/>
      <c r="ER10" s="499"/>
      <c r="ES10" s="499"/>
      <c r="ET10" s="499"/>
      <c r="EU10" s="499"/>
      <c r="EV10" s="499"/>
      <c r="EW10" s="499"/>
      <c r="EX10" s="499"/>
      <c r="EY10" s="499"/>
      <c r="EZ10" s="499"/>
      <c r="FA10" s="499"/>
      <c r="FB10" s="499"/>
      <c r="FC10" s="499"/>
      <c r="FD10" s="499"/>
      <c r="FE10" s="499"/>
      <c r="FF10" s="499"/>
      <c r="FG10" s="499"/>
      <c r="FH10" s="499"/>
      <c r="FI10" s="499"/>
      <c r="FJ10" s="499"/>
      <c r="FK10" s="499"/>
      <c r="FL10" s="499"/>
      <c r="FM10" s="499"/>
      <c r="FN10" s="499"/>
      <c r="FO10" s="499"/>
      <c r="FP10" s="499"/>
      <c r="FQ10" s="499"/>
      <c r="FR10" s="499"/>
      <c r="FS10" s="499"/>
      <c r="FT10" s="499"/>
      <c r="FU10" s="499"/>
      <c r="FV10" s="499"/>
      <c r="FW10" s="499"/>
      <c r="FX10" s="499"/>
      <c r="FY10" s="499"/>
      <c r="FZ10" s="499"/>
      <c r="GA10" s="499"/>
      <c r="GB10" s="499"/>
      <c r="GC10" s="499"/>
      <c r="GD10" s="499"/>
      <c r="GE10" s="499"/>
      <c r="GF10" s="499"/>
      <c r="GG10" s="499"/>
      <c r="GH10" s="499"/>
      <c r="GI10" s="499"/>
      <c r="GJ10" s="499"/>
      <c r="GK10" s="499"/>
      <c r="GL10" s="499"/>
      <c r="GM10" s="499"/>
      <c r="GN10" s="499"/>
      <c r="GO10" s="499"/>
      <c r="GP10" s="499"/>
      <c r="GQ10" s="499"/>
      <c r="GR10" s="499"/>
      <c r="GS10" s="499"/>
      <c r="GT10" s="499"/>
      <c r="GU10" s="499"/>
      <c r="GV10" s="499"/>
      <c r="GW10" s="499"/>
      <c r="GX10" s="499"/>
      <c r="GY10" s="499"/>
      <c r="GZ10" s="499"/>
      <c r="HA10" s="499"/>
      <c r="HB10" s="499"/>
      <c r="HC10" s="499"/>
      <c r="HD10" s="499"/>
      <c r="HE10" s="499"/>
      <c r="HF10" s="499"/>
      <c r="HG10" s="499"/>
      <c r="HH10" s="499"/>
      <c r="HI10" s="499"/>
      <c r="HJ10" s="499"/>
      <c r="HK10" s="499"/>
      <c r="HL10" s="499"/>
      <c r="HM10" s="499"/>
      <c r="HN10" s="499"/>
      <c r="HO10" s="499"/>
      <c r="HP10" s="499"/>
      <c r="HQ10" s="499"/>
      <c r="HR10" s="499"/>
      <c r="HS10" s="499"/>
      <c r="HT10" s="499"/>
      <c r="HU10" s="499"/>
      <c r="HV10" s="499"/>
      <c r="HW10" s="499"/>
      <c r="HX10" s="499"/>
      <c r="HY10" s="499"/>
      <c r="HZ10" s="499"/>
      <c r="IA10" s="499"/>
      <c r="IB10" s="499"/>
      <c r="IC10" s="499"/>
      <c r="ID10" s="499"/>
      <c r="IE10" s="499"/>
      <c r="IF10" s="499"/>
      <c r="IG10" s="499"/>
      <c r="IH10" s="499"/>
      <c r="II10" s="499"/>
      <c r="IJ10" s="499"/>
      <c r="IK10" s="499"/>
      <c r="IL10" s="499"/>
      <c r="IM10" s="499"/>
      <c r="IN10" s="499"/>
      <c r="IO10" s="499"/>
      <c r="IP10" s="499"/>
      <c r="IQ10" s="499"/>
      <c r="IR10" s="499"/>
      <c r="IS10" s="499"/>
      <c r="IT10" s="499"/>
      <c r="IU10" s="499"/>
      <c r="IV10" s="499"/>
    </row>
    <row r="11" spans="1:256" s="5" customFormat="1" ht="14.25" customHeight="1" x14ac:dyDescent="0.15">
      <c r="A11" s="14"/>
      <c r="B11" s="52"/>
      <c r="C11" s="120" t="s">
        <v>100</v>
      </c>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6"/>
      <c r="AF11" s="6"/>
      <c r="AG11" s="6"/>
      <c r="AH11" s="49"/>
      <c r="AI11" s="50"/>
      <c r="AJ11" s="509"/>
      <c r="AK11" s="509"/>
      <c r="AL11" s="509"/>
      <c r="AM11" s="509"/>
      <c r="AN11" s="509"/>
      <c r="AO11" s="31"/>
      <c r="AP11" s="31"/>
      <c r="AQ11" s="496"/>
      <c r="AR11" s="568"/>
      <c r="AS11" s="347" t="s">
        <v>100</v>
      </c>
      <c r="AT11" s="347"/>
      <c r="AU11" s="347"/>
      <c r="AV11" s="347"/>
      <c r="AW11" s="347"/>
      <c r="AX11" s="347"/>
      <c r="AY11" s="347"/>
      <c r="AZ11" s="347"/>
      <c r="BA11" s="347"/>
      <c r="BB11" s="347"/>
      <c r="BC11" s="347"/>
      <c r="BD11" s="347"/>
      <c r="BE11" s="347"/>
      <c r="BF11" s="347"/>
      <c r="BG11" s="347"/>
      <c r="BH11" s="347"/>
      <c r="BI11" s="347"/>
      <c r="BJ11" s="347"/>
      <c r="BK11" s="347"/>
      <c r="BL11" s="347"/>
      <c r="BM11" s="347"/>
      <c r="BN11" s="347"/>
      <c r="BO11" s="347"/>
      <c r="BP11" s="347"/>
      <c r="BQ11" s="347"/>
      <c r="BR11" s="347"/>
      <c r="BS11" s="347"/>
      <c r="BT11" s="347"/>
      <c r="BU11" s="232"/>
      <c r="BV11" s="232"/>
      <c r="BW11" s="232"/>
      <c r="BX11" s="569"/>
      <c r="BY11" s="600"/>
      <c r="BZ11" s="500"/>
      <c r="CA11" s="500"/>
      <c r="CB11" s="500"/>
      <c r="CC11" s="500"/>
      <c r="CD11" s="500"/>
      <c r="CE11" s="500"/>
      <c r="CF11" s="500"/>
      <c r="CG11" s="500"/>
      <c r="CH11" s="500"/>
      <c r="CI11" s="500"/>
      <c r="CJ11" s="500"/>
      <c r="CK11" s="500"/>
      <c r="CL11" s="500"/>
      <c r="CM11" s="500"/>
      <c r="CN11" s="500"/>
      <c r="CO11" s="500"/>
      <c r="CP11" s="500"/>
      <c r="CQ11" s="500"/>
      <c r="CR11" s="500"/>
      <c r="CS11" s="500"/>
      <c r="CT11" s="500"/>
      <c r="CU11" s="500"/>
      <c r="CV11" s="500"/>
      <c r="CW11" s="500"/>
      <c r="CX11" s="500"/>
      <c r="CY11" s="500"/>
      <c r="CZ11" s="500"/>
      <c r="DA11" s="500"/>
      <c r="DB11" s="500"/>
      <c r="DC11" s="500"/>
      <c r="DD11" s="500"/>
      <c r="DE11" s="500"/>
      <c r="DF11" s="500"/>
      <c r="DG11" s="500"/>
      <c r="DH11" s="500"/>
      <c r="DI11" s="500"/>
      <c r="DJ11" s="500"/>
      <c r="DK11" s="500"/>
      <c r="DL11" s="500"/>
      <c r="DM11" s="500"/>
      <c r="DN11" s="500"/>
      <c r="DO11" s="500"/>
      <c r="DP11" s="500"/>
      <c r="DQ11" s="500"/>
      <c r="DR11" s="500"/>
      <c r="DS11" s="500"/>
      <c r="DT11" s="500"/>
      <c r="DU11" s="500"/>
      <c r="DV11" s="500"/>
      <c r="DW11" s="500"/>
      <c r="DX11" s="500"/>
      <c r="DY11" s="500"/>
      <c r="DZ11" s="500"/>
      <c r="EA11" s="500"/>
      <c r="EB11" s="500"/>
      <c r="EC11" s="500"/>
      <c r="ED11" s="500"/>
      <c r="EE11" s="500"/>
      <c r="EF11" s="500"/>
      <c r="EG11" s="500"/>
      <c r="EH11" s="500"/>
      <c r="EI11" s="500"/>
      <c r="EJ11" s="500"/>
      <c r="EK11" s="500"/>
      <c r="EL11" s="500"/>
      <c r="EM11" s="500"/>
      <c r="EN11" s="500"/>
      <c r="EO11" s="500"/>
      <c r="EP11" s="500"/>
      <c r="EQ11" s="500"/>
      <c r="ER11" s="500"/>
      <c r="ES11" s="500"/>
      <c r="ET11" s="500"/>
      <c r="EU11" s="500"/>
      <c r="EV11" s="500"/>
      <c r="EW11" s="500"/>
      <c r="EX11" s="500"/>
      <c r="EY11" s="500"/>
      <c r="EZ11" s="500"/>
      <c r="FA11" s="500"/>
      <c r="FB11" s="500"/>
      <c r="FC11" s="500"/>
      <c r="FD11" s="500"/>
      <c r="FE11" s="500"/>
      <c r="FF11" s="500"/>
      <c r="FG11" s="500"/>
      <c r="FH11" s="500"/>
      <c r="FI11" s="500"/>
      <c r="FJ11" s="500"/>
      <c r="FK11" s="500"/>
      <c r="FL11" s="500"/>
      <c r="FM11" s="500"/>
      <c r="FN11" s="500"/>
      <c r="FO11" s="500"/>
      <c r="FP11" s="500"/>
      <c r="FQ11" s="500"/>
      <c r="FR11" s="500"/>
      <c r="FS11" s="500"/>
      <c r="FT11" s="500"/>
      <c r="FU11" s="500"/>
      <c r="FV11" s="500"/>
      <c r="FW11" s="500"/>
      <c r="FX11" s="500"/>
      <c r="FY11" s="500"/>
      <c r="FZ11" s="500"/>
      <c r="GA11" s="500"/>
      <c r="GB11" s="500"/>
      <c r="GC11" s="500"/>
      <c r="GD11" s="500"/>
      <c r="GE11" s="500"/>
      <c r="GF11" s="500"/>
      <c r="GG11" s="500"/>
      <c r="GH11" s="500"/>
      <c r="GI11" s="500"/>
      <c r="GJ11" s="500"/>
      <c r="GK11" s="500"/>
      <c r="GL11" s="500"/>
      <c r="GM11" s="500"/>
      <c r="GN11" s="500"/>
      <c r="GO11" s="500"/>
      <c r="GP11" s="500"/>
      <c r="GQ11" s="500"/>
      <c r="GR11" s="500"/>
      <c r="GS11" s="500"/>
      <c r="GT11" s="500"/>
      <c r="GU11" s="500"/>
      <c r="GV11" s="500"/>
      <c r="GW11" s="500"/>
      <c r="GX11" s="500"/>
      <c r="GY11" s="500"/>
      <c r="GZ11" s="500"/>
      <c r="HA11" s="500"/>
      <c r="HB11" s="500"/>
      <c r="HC11" s="500"/>
      <c r="HD11" s="500"/>
      <c r="HE11" s="500"/>
      <c r="HF11" s="500"/>
      <c r="HG11" s="500"/>
      <c r="HH11" s="500"/>
      <c r="HI11" s="500"/>
      <c r="HJ11" s="500"/>
      <c r="HK11" s="500"/>
      <c r="HL11" s="500"/>
      <c r="HM11" s="500"/>
      <c r="HN11" s="500"/>
      <c r="HO11" s="500"/>
      <c r="HP11" s="500"/>
      <c r="HQ11" s="500"/>
      <c r="HR11" s="500"/>
      <c r="HS11" s="500"/>
      <c r="HT11" s="500"/>
      <c r="HU11" s="500"/>
      <c r="HV11" s="500"/>
      <c r="HW11" s="500"/>
      <c r="HX11" s="500"/>
      <c r="HY11" s="500"/>
      <c r="HZ11" s="500"/>
      <c r="IA11" s="500"/>
      <c r="IB11" s="500"/>
      <c r="IC11" s="500"/>
      <c r="ID11" s="500"/>
      <c r="IE11" s="500"/>
      <c r="IF11" s="500"/>
      <c r="IG11" s="500"/>
      <c r="IH11" s="500"/>
      <c r="II11" s="500"/>
      <c r="IJ11" s="500"/>
      <c r="IK11" s="500"/>
      <c r="IL11" s="500"/>
      <c r="IM11" s="500"/>
      <c r="IN11" s="500"/>
      <c r="IO11" s="500"/>
      <c r="IP11" s="500"/>
      <c r="IQ11" s="500"/>
      <c r="IR11" s="500"/>
      <c r="IS11" s="500"/>
      <c r="IT11" s="500"/>
      <c r="IU11" s="500"/>
      <c r="IV11" s="500"/>
    </row>
    <row r="12" spans="1:256" s="5" customFormat="1" ht="10.5" customHeight="1" x14ac:dyDescent="0.15">
      <c r="A12" s="14"/>
      <c r="B12" s="52"/>
      <c r="C12" s="118" t="s">
        <v>79</v>
      </c>
      <c r="D12" s="119"/>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49"/>
      <c r="AF12" s="49"/>
      <c r="AG12" s="49"/>
      <c r="AH12" s="49"/>
      <c r="AI12" s="50"/>
      <c r="AJ12" s="509"/>
      <c r="AK12" s="509" t="b">
        <v>0</v>
      </c>
      <c r="AL12" s="509"/>
      <c r="AM12" s="509"/>
      <c r="AN12" s="509"/>
      <c r="AO12" s="31"/>
      <c r="AP12" s="31"/>
      <c r="AQ12" s="496"/>
      <c r="AR12" s="568"/>
      <c r="AS12" s="608" t="s">
        <v>79</v>
      </c>
      <c r="AT12" s="609"/>
      <c r="AU12" s="608"/>
      <c r="AV12" s="608"/>
      <c r="AW12" s="608"/>
      <c r="AX12" s="608"/>
      <c r="AY12" s="608"/>
      <c r="AZ12" s="608"/>
      <c r="BA12" s="608"/>
      <c r="BB12" s="608"/>
      <c r="BC12" s="608"/>
      <c r="BD12" s="608"/>
      <c r="BE12" s="608"/>
      <c r="BF12" s="608"/>
      <c r="BG12" s="608"/>
      <c r="BH12" s="608"/>
      <c r="BI12" s="608"/>
      <c r="BJ12" s="608"/>
      <c r="BK12" s="608"/>
      <c r="BL12" s="608"/>
      <c r="BM12" s="608"/>
      <c r="BN12" s="608"/>
      <c r="BO12" s="608"/>
      <c r="BP12" s="608"/>
      <c r="BQ12" s="608"/>
      <c r="BR12" s="608"/>
      <c r="BS12" s="608"/>
      <c r="BT12" s="608"/>
      <c r="BU12" s="569"/>
      <c r="BV12" s="569"/>
      <c r="BW12" s="569"/>
      <c r="BX12" s="569"/>
      <c r="BY12" s="600"/>
      <c r="BZ12" s="500"/>
      <c r="CA12" s="500"/>
      <c r="CB12" s="500"/>
      <c r="CC12" s="500"/>
      <c r="CD12" s="500"/>
      <c r="CE12" s="500"/>
      <c r="CF12" s="500"/>
      <c r="CG12" s="500"/>
      <c r="CH12" s="500"/>
      <c r="CI12" s="500"/>
      <c r="CJ12" s="500"/>
      <c r="CK12" s="500"/>
      <c r="CL12" s="500"/>
      <c r="CM12" s="500"/>
      <c r="CN12" s="500"/>
      <c r="CO12" s="500"/>
      <c r="CP12" s="500"/>
      <c r="CQ12" s="500"/>
      <c r="CR12" s="500"/>
      <c r="CS12" s="500"/>
      <c r="CT12" s="500"/>
      <c r="CU12" s="500"/>
      <c r="CV12" s="500"/>
      <c r="CW12" s="500"/>
      <c r="CX12" s="500"/>
      <c r="CY12" s="500"/>
      <c r="CZ12" s="500"/>
      <c r="DA12" s="500"/>
      <c r="DB12" s="500"/>
      <c r="DC12" s="500"/>
      <c r="DD12" s="500"/>
      <c r="DE12" s="500"/>
      <c r="DF12" s="500"/>
      <c r="DG12" s="500"/>
      <c r="DH12" s="500"/>
      <c r="DI12" s="500"/>
      <c r="DJ12" s="500"/>
      <c r="DK12" s="500"/>
      <c r="DL12" s="500"/>
      <c r="DM12" s="500"/>
      <c r="DN12" s="500"/>
      <c r="DO12" s="500"/>
      <c r="DP12" s="500"/>
      <c r="DQ12" s="500"/>
      <c r="DR12" s="500"/>
      <c r="DS12" s="500"/>
      <c r="DT12" s="500"/>
      <c r="DU12" s="500"/>
      <c r="DV12" s="500"/>
      <c r="DW12" s="500"/>
      <c r="DX12" s="500"/>
      <c r="DY12" s="500"/>
      <c r="DZ12" s="500"/>
      <c r="EA12" s="500"/>
      <c r="EB12" s="500"/>
      <c r="EC12" s="500"/>
      <c r="ED12" s="500"/>
      <c r="EE12" s="500"/>
      <c r="EF12" s="500"/>
      <c r="EG12" s="500"/>
      <c r="EH12" s="500"/>
      <c r="EI12" s="500"/>
      <c r="EJ12" s="500"/>
      <c r="EK12" s="500"/>
      <c r="EL12" s="500"/>
      <c r="EM12" s="500"/>
      <c r="EN12" s="500"/>
      <c r="EO12" s="500"/>
      <c r="EP12" s="500"/>
      <c r="EQ12" s="500"/>
      <c r="ER12" s="500"/>
      <c r="ES12" s="500"/>
      <c r="ET12" s="500"/>
      <c r="EU12" s="500"/>
      <c r="EV12" s="500"/>
      <c r="EW12" s="500"/>
      <c r="EX12" s="500"/>
      <c r="EY12" s="500"/>
      <c r="EZ12" s="500"/>
      <c r="FA12" s="500"/>
      <c r="FB12" s="500"/>
      <c r="FC12" s="500"/>
      <c r="FD12" s="500"/>
      <c r="FE12" s="500"/>
      <c r="FF12" s="500"/>
      <c r="FG12" s="500"/>
      <c r="FH12" s="500"/>
      <c r="FI12" s="500"/>
      <c r="FJ12" s="500"/>
      <c r="FK12" s="500"/>
      <c r="FL12" s="500"/>
      <c r="FM12" s="500"/>
      <c r="FN12" s="500"/>
      <c r="FO12" s="500"/>
      <c r="FP12" s="500"/>
      <c r="FQ12" s="500"/>
      <c r="FR12" s="500"/>
      <c r="FS12" s="500"/>
      <c r="FT12" s="500"/>
      <c r="FU12" s="500"/>
      <c r="FV12" s="500"/>
      <c r="FW12" s="500"/>
      <c r="FX12" s="500"/>
      <c r="FY12" s="500"/>
      <c r="FZ12" s="500"/>
      <c r="GA12" s="500"/>
      <c r="GB12" s="500"/>
      <c r="GC12" s="500"/>
      <c r="GD12" s="500"/>
      <c r="GE12" s="500"/>
      <c r="GF12" s="500"/>
      <c r="GG12" s="500"/>
      <c r="GH12" s="500"/>
      <c r="GI12" s="500"/>
      <c r="GJ12" s="500"/>
      <c r="GK12" s="500"/>
      <c r="GL12" s="500"/>
      <c r="GM12" s="500"/>
      <c r="GN12" s="500"/>
      <c r="GO12" s="500"/>
      <c r="GP12" s="500"/>
      <c r="GQ12" s="500"/>
      <c r="GR12" s="500"/>
      <c r="GS12" s="500"/>
      <c r="GT12" s="500"/>
      <c r="GU12" s="500"/>
      <c r="GV12" s="500"/>
      <c r="GW12" s="500"/>
      <c r="GX12" s="500"/>
      <c r="GY12" s="500"/>
      <c r="GZ12" s="500"/>
      <c r="HA12" s="500"/>
      <c r="HB12" s="500"/>
      <c r="HC12" s="500"/>
      <c r="HD12" s="500"/>
      <c r="HE12" s="500"/>
      <c r="HF12" s="500"/>
      <c r="HG12" s="500"/>
      <c r="HH12" s="500"/>
      <c r="HI12" s="500"/>
      <c r="HJ12" s="500"/>
      <c r="HK12" s="500"/>
      <c r="HL12" s="500"/>
      <c r="HM12" s="500"/>
      <c r="HN12" s="500"/>
      <c r="HO12" s="500"/>
      <c r="HP12" s="500"/>
      <c r="HQ12" s="500"/>
      <c r="HR12" s="500"/>
      <c r="HS12" s="500"/>
      <c r="HT12" s="500"/>
      <c r="HU12" s="500"/>
      <c r="HV12" s="500"/>
      <c r="HW12" s="500"/>
      <c r="HX12" s="500"/>
      <c r="HY12" s="500"/>
      <c r="HZ12" s="500"/>
      <c r="IA12" s="500"/>
      <c r="IB12" s="500"/>
      <c r="IC12" s="500"/>
      <c r="ID12" s="500"/>
      <c r="IE12" s="500"/>
      <c r="IF12" s="500"/>
      <c r="IG12" s="500"/>
      <c r="IH12" s="500"/>
      <c r="II12" s="500"/>
      <c r="IJ12" s="500"/>
      <c r="IK12" s="500"/>
      <c r="IL12" s="500"/>
      <c r="IM12" s="500"/>
      <c r="IN12" s="500"/>
      <c r="IO12" s="500"/>
      <c r="IP12" s="500"/>
      <c r="IQ12" s="500"/>
      <c r="IR12" s="500"/>
      <c r="IS12" s="500"/>
      <c r="IT12" s="500"/>
      <c r="IU12" s="500"/>
      <c r="IV12" s="500"/>
    </row>
    <row r="13" spans="1:256" s="5" customFormat="1" ht="12.75" customHeight="1" x14ac:dyDescent="0.15">
      <c r="A13" s="14"/>
      <c r="B13" s="52"/>
      <c r="C13" s="170" t="s">
        <v>80</v>
      </c>
      <c r="D13" s="119"/>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49"/>
      <c r="AF13" s="49"/>
      <c r="AG13" s="49"/>
      <c r="AH13" s="49"/>
      <c r="AI13" s="50"/>
      <c r="AJ13" s="509"/>
      <c r="AK13" s="509"/>
      <c r="AL13" s="509"/>
      <c r="AM13" s="509"/>
      <c r="AN13" s="509"/>
      <c r="AO13" s="31"/>
      <c r="AP13" s="31"/>
      <c r="AQ13" s="496"/>
      <c r="AR13" s="568"/>
      <c r="AS13" s="610" t="s">
        <v>80</v>
      </c>
      <c r="AT13" s="609"/>
      <c r="AU13" s="347"/>
      <c r="AV13" s="347"/>
      <c r="AW13" s="347"/>
      <c r="AX13" s="347"/>
      <c r="AY13" s="347"/>
      <c r="AZ13" s="347"/>
      <c r="BA13" s="347"/>
      <c r="BB13" s="347"/>
      <c r="BC13" s="347"/>
      <c r="BD13" s="347"/>
      <c r="BE13" s="347"/>
      <c r="BF13" s="347"/>
      <c r="BG13" s="347"/>
      <c r="BH13" s="347"/>
      <c r="BI13" s="347"/>
      <c r="BJ13" s="347"/>
      <c r="BK13" s="347"/>
      <c r="BL13" s="347"/>
      <c r="BM13" s="347"/>
      <c r="BN13" s="347"/>
      <c r="BO13" s="347"/>
      <c r="BP13" s="347"/>
      <c r="BQ13" s="347"/>
      <c r="BR13" s="347"/>
      <c r="BS13" s="347"/>
      <c r="BT13" s="347"/>
      <c r="BU13" s="569"/>
      <c r="BV13" s="569"/>
      <c r="BW13" s="569"/>
      <c r="BX13" s="569"/>
      <c r="BY13" s="600"/>
      <c r="BZ13" s="500"/>
      <c r="CA13" s="500"/>
      <c r="CB13" s="500"/>
      <c r="CC13" s="500"/>
      <c r="CD13" s="500"/>
      <c r="CE13" s="500"/>
      <c r="CF13" s="500"/>
      <c r="CG13" s="500"/>
      <c r="CH13" s="500"/>
      <c r="CI13" s="500"/>
      <c r="CJ13" s="500"/>
      <c r="CK13" s="500"/>
      <c r="CL13" s="500"/>
      <c r="CM13" s="500"/>
      <c r="CN13" s="500"/>
      <c r="CO13" s="500"/>
      <c r="CP13" s="500"/>
      <c r="CQ13" s="500"/>
      <c r="CR13" s="500"/>
      <c r="CS13" s="500"/>
      <c r="CT13" s="500"/>
      <c r="CU13" s="500"/>
      <c r="CV13" s="500"/>
      <c r="CW13" s="500"/>
      <c r="CX13" s="500"/>
      <c r="CY13" s="500"/>
      <c r="CZ13" s="500"/>
      <c r="DA13" s="500"/>
      <c r="DB13" s="500"/>
      <c r="DC13" s="500"/>
      <c r="DD13" s="500"/>
      <c r="DE13" s="500"/>
      <c r="DF13" s="500"/>
      <c r="DG13" s="500"/>
      <c r="DH13" s="500"/>
      <c r="DI13" s="500"/>
      <c r="DJ13" s="500"/>
      <c r="DK13" s="500"/>
      <c r="DL13" s="500"/>
      <c r="DM13" s="500"/>
      <c r="DN13" s="500"/>
      <c r="DO13" s="500"/>
      <c r="DP13" s="500"/>
      <c r="DQ13" s="500"/>
      <c r="DR13" s="500"/>
      <c r="DS13" s="500"/>
      <c r="DT13" s="500"/>
      <c r="DU13" s="500"/>
      <c r="DV13" s="500"/>
      <c r="DW13" s="500"/>
      <c r="DX13" s="500"/>
      <c r="DY13" s="500"/>
      <c r="DZ13" s="500"/>
      <c r="EA13" s="500"/>
      <c r="EB13" s="500"/>
      <c r="EC13" s="500"/>
      <c r="ED13" s="500"/>
      <c r="EE13" s="500"/>
      <c r="EF13" s="500"/>
      <c r="EG13" s="500"/>
      <c r="EH13" s="500"/>
      <c r="EI13" s="500"/>
      <c r="EJ13" s="500"/>
      <c r="EK13" s="500"/>
      <c r="EL13" s="500"/>
      <c r="EM13" s="500"/>
      <c r="EN13" s="500"/>
      <c r="EO13" s="500"/>
      <c r="EP13" s="500"/>
      <c r="EQ13" s="500"/>
      <c r="ER13" s="500"/>
      <c r="ES13" s="500"/>
      <c r="ET13" s="500"/>
      <c r="EU13" s="500"/>
      <c r="EV13" s="500"/>
      <c r="EW13" s="500"/>
      <c r="EX13" s="500"/>
      <c r="EY13" s="500"/>
      <c r="EZ13" s="500"/>
      <c r="FA13" s="500"/>
      <c r="FB13" s="500"/>
      <c r="FC13" s="500"/>
      <c r="FD13" s="500"/>
      <c r="FE13" s="500"/>
      <c r="FF13" s="500"/>
      <c r="FG13" s="500"/>
      <c r="FH13" s="500"/>
      <c r="FI13" s="500"/>
      <c r="FJ13" s="500"/>
      <c r="FK13" s="500"/>
      <c r="FL13" s="500"/>
      <c r="FM13" s="500"/>
      <c r="FN13" s="500"/>
      <c r="FO13" s="500"/>
      <c r="FP13" s="500"/>
      <c r="FQ13" s="500"/>
      <c r="FR13" s="500"/>
      <c r="FS13" s="500"/>
      <c r="FT13" s="500"/>
      <c r="FU13" s="500"/>
      <c r="FV13" s="500"/>
      <c r="FW13" s="500"/>
      <c r="FX13" s="500"/>
      <c r="FY13" s="500"/>
      <c r="FZ13" s="500"/>
      <c r="GA13" s="500"/>
      <c r="GB13" s="500"/>
      <c r="GC13" s="500"/>
      <c r="GD13" s="500"/>
      <c r="GE13" s="500"/>
      <c r="GF13" s="500"/>
      <c r="GG13" s="500"/>
      <c r="GH13" s="500"/>
      <c r="GI13" s="500"/>
      <c r="GJ13" s="500"/>
      <c r="GK13" s="500"/>
      <c r="GL13" s="500"/>
      <c r="GM13" s="500"/>
      <c r="GN13" s="500"/>
      <c r="GO13" s="500"/>
      <c r="GP13" s="500"/>
      <c r="GQ13" s="500"/>
      <c r="GR13" s="500"/>
      <c r="GS13" s="500"/>
      <c r="GT13" s="500"/>
      <c r="GU13" s="500"/>
      <c r="GV13" s="500"/>
      <c r="GW13" s="500"/>
      <c r="GX13" s="500"/>
      <c r="GY13" s="500"/>
      <c r="GZ13" s="500"/>
      <c r="HA13" s="500"/>
      <c r="HB13" s="500"/>
      <c r="HC13" s="500"/>
      <c r="HD13" s="500"/>
      <c r="HE13" s="500"/>
      <c r="HF13" s="500"/>
      <c r="HG13" s="500"/>
      <c r="HH13" s="500"/>
      <c r="HI13" s="500"/>
      <c r="HJ13" s="500"/>
      <c r="HK13" s="500"/>
      <c r="HL13" s="500"/>
      <c r="HM13" s="500"/>
      <c r="HN13" s="500"/>
      <c r="HO13" s="500"/>
      <c r="HP13" s="500"/>
      <c r="HQ13" s="500"/>
      <c r="HR13" s="500"/>
      <c r="HS13" s="500"/>
      <c r="HT13" s="500"/>
      <c r="HU13" s="500"/>
      <c r="HV13" s="500"/>
      <c r="HW13" s="500"/>
      <c r="HX13" s="500"/>
      <c r="HY13" s="500"/>
      <c r="HZ13" s="500"/>
      <c r="IA13" s="500"/>
      <c r="IB13" s="500"/>
      <c r="IC13" s="500"/>
      <c r="ID13" s="500"/>
      <c r="IE13" s="500"/>
      <c r="IF13" s="500"/>
      <c r="IG13" s="500"/>
      <c r="IH13" s="500"/>
      <c r="II13" s="500"/>
      <c r="IJ13" s="500"/>
      <c r="IK13" s="500"/>
      <c r="IL13" s="500"/>
      <c r="IM13" s="500"/>
      <c r="IN13" s="500"/>
      <c r="IO13" s="500"/>
      <c r="IP13" s="500"/>
      <c r="IQ13" s="500"/>
      <c r="IR13" s="500"/>
      <c r="IS13" s="500"/>
      <c r="IT13" s="500"/>
      <c r="IU13" s="500"/>
      <c r="IV13" s="500"/>
    </row>
    <row r="14" spans="1:256" s="5" customFormat="1" ht="6" customHeight="1" x14ac:dyDescent="0.15">
      <c r="A14" s="14"/>
      <c r="B14" s="52"/>
      <c r="C14" s="120"/>
      <c r="D14" s="119"/>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49"/>
      <c r="AF14" s="49"/>
      <c r="AG14" s="49"/>
      <c r="AH14" s="49"/>
      <c r="AI14" s="50"/>
      <c r="AJ14" s="509"/>
      <c r="AK14" s="509"/>
      <c r="AL14" s="509"/>
      <c r="AM14" s="509"/>
      <c r="AN14" s="509"/>
      <c r="AO14" s="31"/>
      <c r="AP14" s="31"/>
      <c r="AQ14" s="496"/>
      <c r="AR14" s="568"/>
      <c r="AS14" s="347"/>
      <c r="AT14" s="609"/>
      <c r="AU14" s="347"/>
      <c r="AV14" s="347"/>
      <c r="AW14" s="347"/>
      <c r="AX14" s="347"/>
      <c r="AY14" s="347"/>
      <c r="AZ14" s="347"/>
      <c r="BA14" s="347"/>
      <c r="BB14" s="347"/>
      <c r="BC14" s="347"/>
      <c r="BD14" s="347"/>
      <c r="BE14" s="347"/>
      <c r="BF14" s="347"/>
      <c r="BG14" s="347"/>
      <c r="BH14" s="347"/>
      <c r="BI14" s="347"/>
      <c r="BJ14" s="347"/>
      <c r="BK14" s="347"/>
      <c r="BL14" s="347"/>
      <c r="BM14" s="347"/>
      <c r="BN14" s="347"/>
      <c r="BO14" s="347"/>
      <c r="BP14" s="347"/>
      <c r="BQ14" s="347"/>
      <c r="BR14" s="347"/>
      <c r="BS14" s="347"/>
      <c r="BT14" s="347"/>
      <c r="BU14" s="569"/>
      <c r="BV14" s="569"/>
      <c r="BW14" s="569"/>
      <c r="BX14" s="569"/>
      <c r="BY14" s="600"/>
      <c r="BZ14" s="500"/>
      <c r="CA14" s="500"/>
      <c r="CB14" s="500"/>
      <c r="CC14" s="500"/>
      <c r="CD14" s="500"/>
      <c r="CE14" s="500"/>
      <c r="CF14" s="500"/>
      <c r="CG14" s="500"/>
      <c r="CH14" s="500"/>
      <c r="CI14" s="500"/>
      <c r="CJ14" s="500"/>
      <c r="CK14" s="500"/>
      <c r="CL14" s="500"/>
      <c r="CM14" s="500"/>
      <c r="CN14" s="500"/>
      <c r="CO14" s="500"/>
      <c r="CP14" s="500"/>
      <c r="CQ14" s="500"/>
      <c r="CR14" s="500"/>
      <c r="CS14" s="500"/>
      <c r="CT14" s="500"/>
      <c r="CU14" s="500"/>
      <c r="CV14" s="500"/>
      <c r="CW14" s="500"/>
      <c r="CX14" s="500"/>
      <c r="CY14" s="500"/>
      <c r="CZ14" s="500"/>
      <c r="DA14" s="500"/>
      <c r="DB14" s="500"/>
      <c r="DC14" s="500"/>
      <c r="DD14" s="500"/>
      <c r="DE14" s="500"/>
      <c r="DF14" s="500"/>
      <c r="DG14" s="500"/>
      <c r="DH14" s="500"/>
      <c r="DI14" s="500"/>
      <c r="DJ14" s="500"/>
      <c r="DK14" s="500"/>
      <c r="DL14" s="500"/>
      <c r="DM14" s="500"/>
      <c r="DN14" s="500"/>
      <c r="DO14" s="500"/>
      <c r="DP14" s="500"/>
      <c r="DQ14" s="500"/>
      <c r="DR14" s="500"/>
      <c r="DS14" s="500"/>
      <c r="DT14" s="500"/>
      <c r="DU14" s="500"/>
      <c r="DV14" s="500"/>
      <c r="DW14" s="500"/>
      <c r="DX14" s="500"/>
      <c r="DY14" s="500"/>
      <c r="DZ14" s="500"/>
      <c r="EA14" s="500"/>
      <c r="EB14" s="500"/>
      <c r="EC14" s="500"/>
      <c r="ED14" s="500"/>
      <c r="EE14" s="500"/>
      <c r="EF14" s="500"/>
      <c r="EG14" s="500"/>
      <c r="EH14" s="500"/>
      <c r="EI14" s="500"/>
      <c r="EJ14" s="500"/>
      <c r="EK14" s="500"/>
      <c r="EL14" s="500"/>
      <c r="EM14" s="500"/>
      <c r="EN14" s="500"/>
      <c r="EO14" s="500"/>
      <c r="EP14" s="500"/>
      <c r="EQ14" s="500"/>
      <c r="ER14" s="500"/>
      <c r="ES14" s="500"/>
      <c r="ET14" s="500"/>
      <c r="EU14" s="500"/>
      <c r="EV14" s="500"/>
      <c r="EW14" s="500"/>
      <c r="EX14" s="500"/>
      <c r="EY14" s="500"/>
      <c r="EZ14" s="500"/>
      <c r="FA14" s="500"/>
      <c r="FB14" s="500"/>
      <c r="FC14" s="500"/>
      <c r="FD14" s="500"/>
      <c r="FE14" s="500"/>
      <c r="FF14" s="500"/>
      <c r="FG14" s="500"/>
      <c r="FH14" s="500"/>
      <c r="FI14" s="500"/>
      <c r="FJ14" s="500"/>
      <c r="FK14" s="500"/>
      <c r="FL14" s="500"/>
      <c r="FM14" s="500"/>
      <c r="FN14" s="500"/>
      <c r="FO14" s="500"/>
      <c r="FP14" s="500"/>
      <c r="FQ14" s="500"/>
      <c r="FR14" s="500"/>
      <c r="FS14" s="500"/>
      <c r="FT14" s="500"/>
      <c r="FU14" s="500"/>
      <c r="FV14" s="500"/>
      <c r="FW14" s="500"/>
      <c r="FX14" s="500"/>
      <c r="FY14" s="500"/>
      <c r="FZ14" s="500"/>
      <c r="GA14" s="500"/>
      <c r="GB14" s="500"/>
      <c r="GC14" s="500"/>
      <c r="GD14" s="500"/>
      <c r="GE14" s="500"/>
      <c r="GF14" s="500"/>
      <c r="GG14" s="500"/>
      <c r="GH14" s="500"/>
      <c r="GI14" s="500"/>
      <c r="GJ14" s="500"/>
      <c r="GK14" s="500"/>
      <c r="GL14" s="500"/>
      <c r="GM14" s="500"/>
      <c r="GN14" s="500"/>
      <c r="GO14" s="500"/>
      <c r="GP14" s="500"/>
      <c r="GQ14" s="500"/>
      <c r="GR14" s="500"/>
      <c r="GS14" s="500"/>
      <c r="GT14" s="500"/>
      <c r="GU14" s="500"/>
      <c r="GV14" s="500"/>
      <c r="GW14" s="500"/>
      <c r="GX14" s="500"/>
      <c r="GY14" s="500"/>
      <c r="GZ14" s="500"/>
      <c r="HA14" s="500"/>
      <c r="HB14" s="500"/>
      <c r="HC14" s="500"/>
      <c r="HD14" s="500"/>
      <c r="HE14" s="500"/>
      <c r="HF14" s="500"/>
      <c r="HG14" s="500"/>
      <c r="HH14" s="500"/>
      <c r="HI14" s="500"/>
      <c r="HJ14" s="500"/>
      <c r="HK14" s="500"/>
      <c r="HL14" s="500"/>
      <c r="HM14" s="500"/>
      <c r="HN14" s="500"/>
      <c r="HO14" s="500"/>
      <c r="HP14" s="500"/>
      <c r="HQ14" s="500"/>
      <c r="HR14" s="500"/>
      <c r="HS14" s="500"/>
      <c r="HT14" s="500"/>
      <c r="HU14" s="500"/>
      <c r="HV14" s="500"/>
      <c r="HW14" s="500"/>
      <c r="HX14" s="500"/>
      <c r="HY14" s="500"/>
      <c r="HZ14" s="500"/>
      <c r="IA14" s="500"/>
      <c r="IB14" s="500"/>
      <c r="IC14" s="500"/>
      <c r="ID14" s="500"/>
      <c r="IE14" s="500"/>
      <c r="IF14" s="500"/>
      <c r="IG14" s="500"/>
      <c r="IH14" s="500"/>
      <c r="II14" s="500"/>
      <c r="IJ14" s="500"/>
      <c r="IK14" s="500"/>
      <c r="IL14" s="500"/>
      <c r="IM14" s="500"/>
      <c r="IN14" s="500"/>
      <c r="IO14" s="500"/>
      <c r="IP14" s="500"/>
      <c r="IQ14" s="500"/>
      <c r="IR14" s="500"/>
      <c r="IS14" s="500"/>
      <c r="IT14" s="500"/>
      <c r="IU14" s="500"/>
      <c r="IV14" s="500"/>
    </row>
    <row r="15" spans="1:256" ht="20.100000000000001" customHeight="1" x14ac:dyDescent="0.15">
      <c r="A15" s="16"/>
      <c r="B15" s="18" t="s">
        <v>98</v>
      </c>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51"/>
      <c r="AJ15" s="75"/>
      <c r="AK15" s="75"/>
      <c r="AL15" s="75"/>
      <c r="AM15" s="75"/>
      <c r="AN15" s="75"/>
      <c r="AQ15" s="583"/>
      <c r="AR15" s="606" t="s">
        <v>98</v>
      </c>
      <c r="AS15" s="382"/>
      <c r="AT15" s="382"/>
      <c r="AU15" s="382"/>
      <c r="AV15" s="382"/>
      <c r="AW15" s="382"/>
      <c r="AX15" s="382"/>
      <c r="AY15" s="382"/>
      <c r="AZ15" s="382"/>
      <c r="BA15" s="382"/>
      <c r="BB15" s="382"/>
      <c r="BC15" s="382"/>
      <c r="BD15" s="382"/>
      <c r="BE15" s="382"/>
      <c r="BF15" s="382"/>
      <c r="BG15" s="382"/>
      <c r="BH15" s="382"/>
      <c r="BI15" s="382"/>
      <c r="BJ15" s="382"/>
      <c r="BK15" s="382"/>
      <c r="BL15" s="382"/>
      <c r="BM15" s="382"/>
      <c r="BN15" s="382"/>
      <c r="BO15" s="382"/>
      <c r="BP15" s="382"/>
      <c r="BQ15" s="382"/>
      <c r="BR15" s="382"/>
      <c r="BS15" s="382"/>
      <c r="BT15" s="382"/>
      <c r="BU15" s="382"/>
      <c r="BV15" s="382"/>
      <c r="BW15" s="382"/>
      <c r="BX15" s="382"/>
      <c r="BY15" s="602"/>
    </row>
    <row r="16" spans="1:256" ht="18.75" customHeight="1" x14ac:dyDescent="0.15">
      <c r="A16" s="16"/>
      <c r="B16" s="15"/>
      <c r="C16" s="1125" t="s">
        <v>4</v>
      </c>
      <c r="D16" s="1125"/>
      <c r="E16" s="1125"/>
      <c r="F16" s="1125"/>
      <c r="G16" s="1125"/>
      <c r="H16" s="145" t="s">
        <v>57</v>
      </c>
      <c r="I16" s="145"/>
      <c r="J16" s="145"/>
      <c r="K16" s="1126"/>
      <c r="L16" s="1127"/>
      <c r="M16" s="1127"/>
      <c r="N16" s="1127"/>
      <c r="O16" s="1128"/>
      <c r="P16" s="145" t="s">
        <v>53</v>
      </c>
      <c r="Q16" s="145"/>
      <c r="R16" s="1129"/>
      <c r="S16" s="1130"/>
      <c r="T16" s="1130"/>
      <c r="U16" s="1130"/>
      <c r="V16" s="1130"/>
      <c r="W16" s="1131"/>
      <c r="X16" s="145"/>
      <c r="Y16" s="145" t="s">
        <v>54</v>
      </c>
      <c r="Z16" s="146"/>
      <c r="AA16" s="1132"/>
      <c r="AB16" s="1133"/>
      <c r="AC16" s="1133"/>
      <c r="AD16" s="1133"/>
      <c r="AE16" s="1133"/>
      <c r="AF16" s="1133"/>
      <c r="AG16" s="1134"/>
      <c r="AH16" s="15"/>
      <c r="AI16" s="108"/>
      <c r="AJ16" s="75"/>
      <c r="AK16" s="75"/>
      <c r="AL16" s="75"/>
      <c r="AM16" s="75"/>
      <c r="AN16" s="75"/>
      <c r="AQ16" s="583"/>
      <c r="AR16" s="583"/>
      <c r="AS16" s="1125" t="s">
        <v>4</v>
      </c>
      <c r="AT16" s="1125"/>
      <c r="AU16" s="1125"/>
      <c r="AV16" s="1125"/>
      <c r="AW16" s="1125"/>
      <c r="AX16" s="145" t="s">
        <v>57</v>
      </c>
      <c r="AY16" s="145"/>
      <c r="AZ16" s="145"/>
      <c r="BA16" s="1126" t="s">
        <v>498</v>
      </c>
      <c r="BB16" s="1127"/>
      <c r="BC16" s="1127"/>
      <c r="BD16" s="1127"/>
      <c r="BE16" s="1128"/>
      <c r="BF16" s="145" t="s">
        <v>53</v>
      </c>
      <c r="BG16" s="145"/>
      <c r="BH16" s="1129"/>
      <c r="BI16" s="1130"/>
      <c r="BJ16" s="1130"/>
      <c r="BK16" s="1130"/>
      <c r="BL16" s="1130"/>
      <c r="BM16" s="1131"/>
      <c r="BN16" s="145"/>
      <c r="BO16" s="145" t="s">
        <v>54</v>
      </c>
      <c r="BP16" s="146"/>
      <c r="BQ16" s="1132" t="s">
        <v>499</v>
      </c>
      <c r="BR16" s="1133"/>
      <c r="BS16" s="1133"/>
      <c r="BT16" s="1133"/>
      <c r="BU16" s="1133"/>
      <c r="BV16" s="1133"/>
      <c r="BW16" s="1134"/>
      <c r="BX16" s="583"/>
      <c r="BY16" s="611"/>
    </row>
    <row r="17" spans="1:256" ht="18.75" customHeight="1" x14ac:dyDescent="0.15">
      <c r="A17" s="16"/>
      <c r="B17" s="15"/>
      <c r="C17" s="1135" t="s">
        <v>52</v>
      </c>
      <c r="D17" s="1136"/>
      <c r="E17" s="1137"/>
      <c r="F17" s="1144" t="s">
        <v>99</v>
      </c>
      <c r="G17" s="1144"/>
      <c r="H17" s="19" t="s">
        <v>59</v>
      </c>
      <c r="I17" s="19"/>
      <c r="J17" s="19"/>
      <c r="K17" s="1146"/>
      <c r="L17" s="1147"/>
      <c r="M17" s="1147"/>
      <c r="N17" s="1147"/>
      <c r="O17" s="1148"/>
      <c r="P17" s="19" t="s">
        <v>55</v>
      </c>
      <c r="Q17" s="19"/>
      <c r="R17" s="1146"/>
      <c r="S17" s="1147"/>
      <c r="T17" s="1147"/>
      <c r="U17" s="1147"/>
      <c r="V17" s="1147"/>
      <c r="W17" s="1148"/>
      <c r="X17" s="19" t="s">
        <v>58</v>
      </c>
      <c r="Y17" s="19"/>
      <c r="Z17" s="19"/>
      <c r="AA17" s="1146"/>
      <c r="AB17" s="1147"/>
      <c r="AC17" s="1147"/>
      <c r="AD17" s="1147"/>
      <c r="AE17" s="1147"/>
      <c r="AF17" s="1147"/>
      <c r="AG17" s="1149"/>
      <c r="AH17" s="15"/>
      <c r="AI17" s="108"/>
      <c r="AJ17" s="75"/>
      <c r="AK17" s="75"/>
      <c r="AL17" s="75"/>
      <c r="AM17" s="75"/>
      <c r="AN17" s="75"/>
      <c r="AQ17" s="583"/>
      <c r="AR17" s="583"/>
      <c r="AS17" s="1135" t="s">
        <v>52</v>
      </c>
      <c r="AT17" s="1136"/>
      <c r="AU17" s="1137"/>
      <c r="AV17" s="1144" t="s">
        <v>99</v>
      </c>
      <c r="AW17" s="1144"/>
      <c r="AX17" s="19" t="s">
        <v>59</v>
      </c>
      <c r="AY17" s="19"/>
      <c r="AZ17" s="19"/>
      <c r="BA17" s="1146"/>
      <c r="BB17" s="1147"/>
      <c r="BC17" s="1147"/>
      <c r="BD17" s="1147"/>
      <c r="BE17" s="1148"/>
      <c r="BF17" s="19" t="s">
        <v>55</v>
      </c>
      <c r="BG17" s="19"/>
      <c r="BH17" s="1146"/>
      <c r="BI17" s="1147"/>
      <c r="BJ17" s="1147"/>
      <c r="BK17" s="1147"/>
      <c r="BL17" s="1147"/>
      <c r="BM17" s="1148"/>
      <c r="BN17" s="19" t="s">
        <v>58</v>
      </c>
      <c r="BO17" s="19"/>
      <c r="BP17" s="19"/>
      <c r="BQ17" s="1146"/>
      <c r="BR17" s="1147"/>
      <c r="BS17" s="1147"/>
      <c r="BT17" s="1147"/>
      <c r="BU17" s="1147"/>
      <c r="BV17" s="1147"/>
      <c r="BW17" s="1149"/>
      <c r="BX17" s="583"/>
      <c r="BY17" s="611"/>
    </row>
    <row r="18" spans="1:256" ht="18.75" customHeight="1" x14ac:dyDescent="0.15">
      <c r="A18" s="15"/>
      <c r="B18" s="15"/>
      <c r="C18" s="1138"/>
      <c r="D18" s="1139"/>
      <c r="E18" s="1140"/>
      <c r="F18" s="1145"/>
      <c r="G18" s="1145"/>
      <c r="H18" s="20" t="s">
        <v>60</v>
      </c>
      <c r="I18" s="20"/>
      <c r="J18" s="20"/>
      <c r="K18" s="1150"/>
      <c r="L18" s="1151"/>
      <c r="M18" s="20" t="s">
        <v>3</v>
      </c>
      <c r="N18" s="20"/>
      <c r="O18" s="20" t="s">
        <v>56</v>
      </c>
      <c r="P18" s="20"/>
      <c r="Q18" s="20"/>
      <c r="R18" s="20"/>
      <c r="S18" s="20"/>
      <c r="T18" s="20"/>
      <c r="U18" s="20"/>
      <c r="V18" s="20"/>
      <c r="W18" s="20"/>
      <c r="X18" s="1150"/>
      <c r="Y18" s="1151"/>
      <c r="Z18" s="20" t="s">
        <v>3</v>
      </c>
      <c r="AA18" s="20"/>
      <c r="AB18" s="20"/>
      <c r="AC18" s="20"/>
      <c r="AD18" s="20"/>
      <c r="AE18" s="20"/>
      <c r="AF18" s="20"/>
      <c r="AG18" s="147"/>
      <c r="AH18" s="15"/>
      <c r="AI18" s="108"/>
      <c r="AJ18" s="75"/>
      <c r="AK18" s="75"/>
      <c r="AL18" s="75"/>
      <c r="AM18" s="75"/>
      <c r="AN18" s="75"/>
      <c r="AQ18" s="583"/>
      <c r="AR18" s="583"/>
      <c r="AS18" s="1138"/>
      <c r="AT18" s="1139"/>
      <c r="AU18" s="1140"/>
      <c r="AV18" s="1145"/>
      <c r="AW18" s="1145"/>
      <c r="AX18" s="20" t="s">
        <v>60</v>
      </c>
      <c r="AY18" s="20"/>
      <c r="AZ18" s="20"/>
      <c r="BA18" s="1150"/>
      <c r="BB18" s="1151"/>
      <c r="BC18" s="20" t="s">
        <v>3</v>
      </c>
      <c r="BD18" s="20"/>
      <c r="BE18" s="20" t="s">
        <v>56</v>
      </c>
      <c r="BF18" s="20"/>
      <c r="BG18" s="20"/>
      <c r="BH18" s="20"/>
      <c r="BI18" s="20"/>
      <c r="BJ18" s="20"/>
      <c r="BK18" s="20"/>
      <c r="BL18" s="20"/>
      <c r="BM18" s="20"/>
      <c r="BN18" s="1150"/>
      <c r="BO18" s="1151"/>
      <c r="BP18" s="20" t="s">
        <v>3</v>
      </c>
      <c r="BQ18" s="20"/>
      <c r="BR18" s="20"/>
      <c r="BS18" s="20"/>
      <c r="BT18" s="20"/>
      <c r="BU18" s="20"/>
      <c r="BV18" s="20"/>
      <c r="BW18" s="147"/>
      <c r="BX18" s="583"/>
      <c r="BY18" s="611"/>
    </row>
    <row r="19" spans="1:256" ht="18.75" customHeight="1" x14ac:dyDescent="0.15">
      <c r="A19" s="15"/>
      <c r="B19" s="15"/>
      <c r="C19" s="1141"/>
      <c r="D19" s="1142"/>
      <c r="E19" s="1143"/>
      <c r="F19" s="1152" t="s">
        <v>51</v>
      </c>
      <c r="G19" s="1152"/>
      <c r="H19" s="1153"/>
      <c r="I19" s="1154"/>
      <c r="J19" s="20" t="s">
        <v>3</v>
      </c>
      <c r="K19" s="1155" t="s">
        <v>2</v>
      </c>
      <c r="L19" s="1156"/>
      <c r="M19" s="1157"/>
      <c r="N19" s="1158"/>
      <c r="O19" s="1159"/>
      <c r="P19" s="1159"/>
      <c r="Q19" s="1159"/>
      <c r="R19" s="1159"/>
      <c r="S19" s="1159"/>
      <c r="T19" s="1159"/>
      <c r="U19" s="1159"/>
      <c r="V19" s="1159"/>
      <c r="W19" s="1159"/>
      <c r="X19" s="1159"/>
      <c r="Y19" s="1159"/>
      <c r="Z19" s="1159"/>
      <c r="AA19" s="1159"/>
      <c r="AB19" s="1159"/>
      <c r="AC19" s="1159"/>
      <c r="AD19" s="1159"/>
      <c r="AE19" s="1159"/>
      <c r="AF19" s="1159"/>
      <c r="AG19" s="1160"/>
      <c r="AH19" s="15"/>
      <c r="AI19" s="109"/>
      <c r="AJ19" s="75"/>
      <c r="AK19" s="75"/>
      <c r="AL19" s="75"/>
      <c r="AM19" s="75"/>
      <c r="AN19" s="75"/>
      <c r="AQ19" s="583"/>
      <c r="AR19" s="583"/>
      <c r="AS19" s="1141"/>
      <c r="AT19" s="1142"/>
      <c r="AU19" s="1143"/>
      <c r="AV19" s="1152" t="s">
        <v>51</v>
      </c>
      <c r="AW19" s="1152"/>
      <c r="AX19" s="1153">
        <v>10</v>
      </c>
      <c r="AY19" s="1154"/>
      <c r="AZ19" s="20" t="s">
        <v>3</v>
      </c>
      <c r="BA19" s="1155" t="s">
        <v>2</v>
      </c>
      <c r="BB19" s="1156"/>
      <c r="BC19" s="1157"/>
      <c r="BD19" s="1158"/>
      <c r="BE19" s="1159"/>
      <c r="BF19" s="1159"/>
      <c r="BG19" s="1159"/>
      <c r="BH19" s="1159"/>
      <c r="BI19" s="1159"/>
      <c r="BJ19" s="1159"/>
      <c r="BK19" s="1159"/>
      <c r="BL19" s="1159"/>
      <c r="BM19" s="1159"/>
      <c r="BN19" s="1159"/>
      <c r="BO19" s="1159"/>
      <c r="BP19" s="1159"/>
      <c r="BQ19" s="1159"/>
      <c r="BR19" s="1159"/>
      <c r="BS19" s="1159"/>
      <c r="BT19" s="1159"/>
      <c r="BU19" s="1159"/>
      <c r="BV19" s="1159"/>
      <c r="BW19" s="1160"/>
      <c r="BX19" s="583"/>
      <c r="BY19" s="612"/>
    </row>
    <row r="20" spans="1:256" s="9" customFormat="1" ht="5.0999999999999996" customHeight="1" x14ac:dyDescent="0.15">
      <c r="A20" s="8"/>
      <c r="B20" s="52"/>
      <c r="C20" s="52"/>
      <c r="D20" s="8"/>
      <c r="E20" s="8"/>
      <c r="F20" s="8"/>
      <c r="G20" s="8"/>
      <c r="H20" s="8"/>
      <c r="I20" s="8"/>
      <c r="J20" s="8"/>
      <c r="K20" s="8"/>
      <c r="L20" s="8"/>
      <c r="M20" s="8"/>
      <c r="N20" s="8"/>
      <c r="O20" s="8"/>
      <c r="P20" s="49"/>
      <c r="Q20" s="8"/>
      <c r="R20" s="49"/>
      <c r="S20" s="49"/>
      <c r="T20" s="49"/>
      <c r="U20" s="49"/>
      <c r="V20" s="49"/>
      <c r="W20" s="49"/>
      <c r="X20" s="49"/>
      <c r="Y20" s="49"/>
      <c r="Z20" s="49"/>
      <c r="AA20" s="49"/>
      <c r="AB20" s="49"/>
      <c r="AC20" s="49"/>
      <c r="AD20" s="49"/>
      <c r="AE20" s="49"/>
      <c r="AF20" s="49"/>
      <c r="AG20" s="49"/>
      <c r="AH20" s="49"/>
      <c r="AI20" s="50"/>
      <c r="AJ20" s="505"/>
      <c r="AK20" s="505"/>
      <c r="AL20" s="505"/>
      <c r="AM20" s="505"/>
      <c r="AN20" s="505"/>
      <c r="AO20" s="29"/>
      <c r="AP20" s="29"/>
      <c r="AQ20" s="569"/>
      <c r="AR20" s="568"/>
      <c r="AS20" s="568"/>
      <c r="AT20" s="569"/>
      <c r="AU20" s="569"/>
      <c r="AV20" s="569"/>
      <c r="AW20" s="569"/>
      <c r="AX20" s="569"/>
      <c r="AY20" s="569"/>
      <c r="AZ20" s="569"/>
      <c r="BA20" s="569"/>
      <c r="BB20" s="569"/>
      <c r="BC20" s="569"/>
      <c r="BD20" s="569"/>
      <c r="BE20" s="569"/>
      <c r="BF20" s="569"/>
      <c r="BG20" s="569"/>
      <c r="BH20" s="569"/>
      <c r="BI20" s="569"/>
      <c r="BJ20" s="569"/>
      <c r="BK20" s="569"/>
      <c r="BL20" s="569"/>
      <c r="BM20" s="569"/>
      <c r="BN20" s="569"/>
      <c r="BO20" s="569"/>
      <c r="BP20" s="569"/>
      <c r="BQ20" s="569"/>
      <c r="BR20" s="569"/>
      <c r="BS20" s="569"/>
      <c r="BT20" s="569"/>
      <c r="BU20" s="569"/>
      <c r="BV20" s="569"/>
      <c r="BW20" s="569"/>
      <c r="BX20" s="569"/>
      <c r="BY20" s="600"/>
      <c r="BZ20" s="499"/>
      <c r="CA20" s="499"/>
      <c r="CB20" s="499"/>
      <c r="CC20" s="499"/>
      <c r="CD20" s="499"/>
      <c r="CE20" s="499"/>
      <c r="CF20" s="499"/>
      <c r="CG20" s="499"/>
      <c r="CH20" s="499"/>
      <c r="CI20" s="499"/>
      <c r="CJ20" s="499"/>
      <c r="CK20" s="499"/>
      <c r="CL20" s="499"/>
      <c r="CM20" s="499"/>
      <c r="CN20" s="499"/>
      <c r="CO20" s="499"/>
      <c r="CP20" s="499"/>
      <c r="CQ20" s="499"/>
      <c r="CR20" s="499"/>
      <c r="CS20" s="499"/>
      <c r="CT20" s="499"/>
      <c r="CU20" s="499"/>
      <c r="CV20" s="499"/>
      <c r="CW20" s="499"/>
      <c r="CX20" s="499"/>
      <c r="CY20" s="499"/>
      <c r="CZ20" s="499"/>
      <c r="DA20" s="499"/>
      <c r="DB20" s="499"/>
      <c r="DC20" s="499"/>
      <c r="DD20" s="499"/>
      <c r="DE20" s="499"/>
      <c r="DF20" s="499"/>
      <c r="DG20" s="499"/>
      <c r="DH20" s="499"/>
      <c r="DI20" s="499"/>
      <c r="DJ20" s="499"/>
      <c r="DK20" s="499"/>
      <c r="DL20" s="499"/>
      <c r="DM20" s="499"/>
      <c r="DN20" s="499"/>
      <c r="DO20" s="499"/>
      <c r="DP20" s="499"/>
      <c r="DQ20" s="499"/>
      <c r="DR20" s="499"/>
      <c r="DS20" s="499"/>
      <c r="DT20" s="499"/>
      <c r="DU20" s="499"/>
      <c r="DV20" s="499"/>
      <c r="DW20" s="499"/>
      <c r="DX20" s="499"/>
      <c r="DY20" s="499"/>
      <c r="DZ20" s="499"/>
      <c r="EA20" s="499"/>
      <c r="EB20" s="499"/>
      <c r="EC20" s="499"/>
      <c r="ED20" s="499"/>
      <c r="EE20" s="499"/>
      <c r="EF20" s="499"/>
      <c r="EG20" s="499"/>
      <c r="EH20" s="499"/>
      <c r="EI20" s="499"/>
      <c r="EJ20" s="499"/>
      <c r="EK20" s="499"/>
      <c r="EL20" s="499"/>
      <c r="EM20" s="499"/>
      <c r="EN20" s="499"/>
      <c r="EO20" s="499"/>
      <c r="EP20" s="499"/>
      <c r="EQ20" s="499"/>
      <c r="ER20" s="499"/>
      <c r="ES20" s="499"/>
      <c r="ET20" s="499"/>
      <c r="EU20" s="499"/>
      <c r="EV20" s="499"/>
      <c r="EW20" s="499"/>
      <c r="EX20" s="499"/>
      <c r="EY20" s="499"/>
      <c r="EZ20" s="499"/>
      <c r="FA20" s="499"/>
      <c r="FB20" s="499"/>
      <c r="FC20" s="499"/>
      <c r="FD20" s="499"/>
      <c r="FE20" s="499"/>
      <c r="FF20" s="499"/>
      <c r="FG20" s="499"/>
      <c r="FH20" s="499"/>
      <c r="FI20" s="499"/>
      <c r="FJ20" s="499"/>
      <c r="FK20" s="499"/>
      <c r="FL20" s="499"/>
      <c r="FM20" s="499"/>
      <c r="FN20" s="499"/>
      <c r="FO20" s="499"/>
      <c r="FP20" s="499"/>
      <c r="FQ20" s="499"/>
      <c r="FR20" s="499"/>
      <c r="FS20" s="499"/>
      <c r="FT20" s="499"/>
      <c r="FU20" s="499"/>
      <c r="FV20" s="499"/>
      <c r="FW20" s="499"/>
      <c r="FX20" s="499"/>
      <c r="FY20" s="499"/>
      <c r="FZ20" s="499"/>
      <c r="GA20" s="499"/>
      <c r="GB20" s="499"/>
      <c r="GC20" s="499"/>
      <c r="GD20" s="499"/>
      <c r="GE20" s="499"/>
      <c r="GF20" s="499"/>
      <c r="GG20" s="499"/>
      <c r="GH20" s="499"/>
      <c r="GI20" s="499"/>
      <c r="GJ20" s="499"/>
      <c r="GK20" s="499"/>
      <c r="GL20" s="499"/>
      <c r="GM20" s="499"/>
      <c r="GN20" s="499"/>
      <c r="GO20" s="499"/>
      <c r="GP20" s="499"/>
      <c r="GQ20" s="499"/>
      <c r="GR20" s="499"/>
      <c r="GS20" s="499"/>
      <c r="GT20" s="499"/>
      <c r="GU20" s="499"/>
      <c r="GV20" s="499"/>
      <c r="GW20" s="499"/>
      <c r="GX20" s="499"/>
      <c r="GY20" s="499"/>
      <c r="GZ20" s="499"/>
      <c r="HA20" s="499"/>
      <c r="HB20" s="499"/>
      <c r="HC20" s="499"/>
      <c r="HD20" s="499"/>
      <c r="HE20" s="499"/>
      <c r="HF20" s="499"/>
      <c r="HG20" s="499"/>
      <c r="HH20" s="499"/>
      <c r="HI20" s="499"/>
      <c r="HJ20" s="499"/>
      <c r="HK20" s="499"/>
      <c r="HL20" s="499"/>
      <c r="HM20" s="499"/>
      <c r="HN20" s="499"/>
      <c r="HO20" s="499"/>
      <c r="HP20" s="499"/>
      <c r="HQ20" s="499"/>
      <c r="HR20" s="499"/>
      <c r="HS20" s="499"/>
      <c r="HT20" s="499"/>
      <c r="HU20" s="499"/>
      <c r="HV20" s="499"/>
      <c r="HW20" s="499"/>
      <c r="HX20" s="499"/>
      <c r="HY20" s="499"/>
      <c r="HZ20" s="499"/>
      <c r="IA20" s="499"/>
      <c r="IB20" s="499"/>
      <c r="IC20" s="499"/>
      <c r="ID20" s="499"/>
      <c r="IE20" s="499"/>
      <c r="IF20" s="499"/>
      <c r="IG20" s="499"/>
      <c r="IH20" s="499"/>
      <c r="II20" s="499"/>
      <c r="IJ20" s="499"/>
      <c r="IK20" s="499"/>
      <c r="IL20" s="499"/>
      <c r="IM20" s="499"/>
      <c r="IN20" s="499"/>
      <c r="IO20" s="499"/>
      <c r="IP20" s="499"/>
      <c r="IQ20" s="499"/>
      <c r="IR20" s="499"/>
      <c r="IS20" s="499"/>
      <c r="IT20" s="499"/>
      <c r="IU20" s="499"/>
      <c r="IV20" s="499"/>
    </row>
    <row r="21" spans="1:256" ht="19.5" customHeight="1" x14ac:dyDescent="0.15">
      <c r="A21" s="3"/>
      <c r="B21" s="21" t="s">
        <v>104</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75"/>
      <c r="AK21" s="75"/>
      <c r="AL21" s="75"/>
      <c r="AM21" s="75"/>
      <c r="AN21" s="75"/>
      <c r="AO21" s="29"/>
      <c r="AP21" s="29"/>
      <c r="AQ21" s="382"/>
      <c r="AR21" s="601" t="s">
        <v>104</v>
      </c>
      <c r="AS21" s="382"/>
      <c r="AT21" s="382"/>
      <c r="AU21" s="382"/>
      <c r="AV21" s="382"/>
      <c r="AW21" s="382"/>
      <c r="AX21" s="382"/>
      <c r="AY21" s="382"/>
      <c r="AZ21" s="382"/>
      <c r="BA21" s="382"/>
      <c r="BB21" s="382"/>
      <c r="BC21" s="382"/>
      <c r="BD21" s="382"/>
      <c r="BE21" s="382"/>
      <c r="BF21" s="382"/>
      <c r="BG21" s="382"/>
      <c r="BH21" s="382"/>
      <c r="BI21" s="382"/>
      <c r="BJ21" s="382"/>
      <c r="BK21" s="382"/>
      <c r="BL21" s="382"/>
      <c r="BM21" s="382"/>
      <c r="BN21" s="382"/>
      <c r="BO21" s="382"/>
      <c r="BP21" s="382"/>
      <c r="BQ21" s="382"/>
      <c r="BR21" s="382"/>
      <c r="BS21" s="382"/>
      <c r="BT21" s="382"/>
      <c r="BU21" s="382"/>
      <c r="BV21" s="382"/>
      <c r="BW21" s="382"/>
      <c r="BX21" s="382"/>
      <c r="BY21" s="382"/>
    </row>
    <row r="22" spans="1:256" ht="13.5" customHeight="1" x14ac:dyDescent="0.15">
      <c r="A22" s="3"/>
      <c r="B22" s="3"/>
      <c r="C22" s="36" t="s">
        <v>68</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75"/>
      <c r="AK22" s="75"/>
      <c r="AL22" s="75"/>
      <c r="AM22" s="75"/>
      <c r="AN22" s="75"/>
      <c r="AO22" s="29"/>
      <c r="AP22" s="29"/>
      <c r="AQ22" s="382"/>
      <c r="AR22" s="382"/>
      <c r="AS22" s="613" t="s">
        <v>68</v>
      </c>
      <c r="AT22" s="382"/>
      <c r="AU22" s="382"/>
      <c r="AV22" s="382"/>
      <c r="AW22" s="382"/>
      <c r="AX22" s="382"/>
      <c r="AY22" s="382"/>
      <c r="AZ22" s="382"/>
      <c r="BA22" s="382"/>
      <c r="BB22" s="382"/>
      <c r="BC22" s="382"/>
      <c r="BD22" s="382"/>
      <c r="BE22" s="382"/>
      <c r="BF22" s="382"/>
      <c r="BG22" s="382"/>
      <c r="BH22" s="382"/>
      <c r="BI22" s="382"/>
      <c r="BJ22" s="382"/>
      <c r="BK22" s="382"/>
      <c r="BL22" s="382"/>
      <c r="BM22" s="382"/>
      <c r="BN22" s="382"/>
      <c r="BO22" s="382"/>
      <c r="BP22" s="382"/>
      <c r="BQ22" s="382"/>
      <c r="BR22" s="382"/>
      <c r="BS22" s="382"/>
      <c r="BT22" s="382"/>
      <c r="BU22" s="382"/>
      <c r="BV22" s="382"/>
      <c r="BW22" s="382"/>
      <c r="BX22" s="382"/>
      <c r="BY22" s="382"/>
    </row>
    <row r="23" spans="1:256" ht="13.5" customHeight="1" x14ac:dyDescent="0.15">
      <c r="A23" s="3"/>
      <c r="B23" s="3"/>
      <c r="C23" s="36" t="s">
        <v>69</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75"/>
      <c r="AK23" s="75"/>
      <c r="AL23" s="75"/>
      <c r="AM23" s="75"/>
      <c r="AN23" s="75"/>
      <c r="AO23" s="29"/>
      <c r="AP23" s="29"/>
      <c r="AQ23" s="382"/>
      <c r="AR23" s="382"/>
      <c r="AS23" s="613" t="s">
        <v>69</v>
      </c>
      <c r="AT23" s="382"/>
      <c r="AU23" s="382"/>
      <c r="AV23" s="382"/>
      <c r="AW23" s="382"/>
      <c r="AX23" s="382"/>
      <c r="AY23" s="382"/>
      <c r="AZ23" s="382"/>
      <c r="BA23" s="382"/>
      <c r="BB23" s="382"/>
      <c r="BC23" s="382"/>
      <c r="BD23" s="382"/>
      <c r="BE23" s="382"/>
      <c r="BF23" s="382"/>
      <c r="BG23" s="382"/>
      <c r="BH23" s="382"/>
      <c r="BI23" s="382"/>
      <c r="BJ23" s="382"/>
      <c r="BK23" s="382"/>
      <c r="BL23" s="382"/>
      <c r="BM23" s="382"/>
      <c r="BN23" s="382"/>
      <c r="BO23" s="382"/>
      <c r="BP23" s="382"/>
      <c r="BQ23" s="382"/>
      <c r="BR23" s="382"/>
      <c r="BS23" s="382"/>
      <c r="BT23" s="382"/>
      <c r="BU23" s="382"/>
      <c r="BV23" s="382"/>
      <c r="BW23" s="382"/>
      <c r="BX23" s="382"/>
      <c r="BY23" s="382"/>
    </row>
    <row r="24" spans="1:256" ht="13.5" customHeight="1" x14ac:dyDescent="0.15">
      <c r="A24" s="3"/>
      <c r="B24" s="3"/>
      <c r="C24" s="36" t="s">
        <v>102</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75"/>
      <c r="AK24" s="75"/>
      <c r="AL24" s="75"/>
      <c r="AM24" s="75"/>
      <c r="AN24" s="75"/>
      <c r="AO24" s="29"/>
      <c r="AP24" s="29"/>
      <c r="AQ24" s="382"/>
      <c r="AR24" s="382"/>
      <c r="AS24" s="613" t="s">
        <v>102</v>
      </c>
      <c r="AT24" s="382"/>
      <c r="AU24" s="382"/>
      <c r="AV24" s="382"/>
      <c r="AW24" s="382"/>
      <c r="AX24" s="382"/>
      <c r="AY24" s="382"/>
      <c r="AZ24" s="382"/>
      <c r="BA24" s="382"/>
      <c r="BB24" s="382"/>
      <c r="BC24" s="382"/>
      <c r="BD24" s="382"/>
      <c r="BE24" s="382"/>
      <c r="BF24" s="382"/>
      <c r="BG24" s="382"/>
      <c r="BH24" s="382"/>
      <c r="BI24" s="382"/>
      <c r="BJ24" s="382"/>
      <c r="BK24" s="382"/>
      <c r="BL24" s="382"/>
      <c r="BM24" s="382"/>
      <c r="BN24" s="382"/>
      <c r="BO24" s="382"/>
      <c r="BP24" s="382"/>
      <c r="BQ24" s="382"/>
      <c r="BR24" s="382"/>
      <c r="BS24" s="382"/>
      <c r="BT24" s="382"/>
      <c r="BU24" s="382"/>
      <c r="BV24" s="382"/>
      <c r="BW24" s="382"/>
      <c r="BX24" s="382"/>
      <c r="BY24" s="382"/>
    </row>
    <row r="25" spans="1:256" ht="16.5" customHeight="1" x14ac:dyDescent="0.15">
      <c r="A25" s="15"/>
      <c r="B25" s="15"/>
      <c r="C25" s="44"/>
      <c r="D25" s="116"/>
      <c r="E25" s="116"/>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35"/>
      <c r="AH25" s="15"/>
      <c r="AI25" s="15"/>
      <c r="AJ25" s="75"/>
      <c r="AK25" s="75" t="b">
        <v>0</v>
      </c>
      <c r="AL25" s="75" t="b">
        <v>0</v>
      </c>
      <c r="AM25" s="75" t="b">
        <v>0</v>
      </c>
      <c r="AN25" s="75" t="b">
        <v>0</v>
      </c>
      <c r="AO25" s="29"/>
      <c r="AP25" s="29"/>
      <c r="AQ25" s="583"/>
      <c r="AR25" s="583"/>
      <c r="AS25" s="44"/>
      <c r="AT25" s="116"/>
      <c r="AU25" s="116"/>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17"/>
      <c r="BV25" s="117"/>
      <c r="BW25" s="35"/>
      <c r="BX25" s="583"/>
      <c r="BY25" s="583"/>
    </row>
    <row r="26" spans="1:256" ht="6" customHeight="1" x14ac:dyDescent="0.15">
      <c r="A26" s="15"/>
      <c r="B26" s="15"/>
      <c r="C26" s="3"/>
      <c r="D26" s="420"/>
      <c r="E26" s="420"/>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15"/>
      <c r="AH26" s="15"/>
      <c r="AI26" s="15"/>
      <c r="AJ26" s="75"/>
      <c r="AK26" s="75"/>
      <c r="AL26" s="75"/>
      <c r="AM26" s="75"/>
      <c r="AN26" s="75"/>
      <c r="AO26" s="29"/>
      <c r="AP26" s="29"/>
      <c r="AQ26" s="583"/>
      <c r="AR26" s="583"/>
      <c r="AS26" s="382"/>
      <c r="AT26" s="614"/>
      <c r="AU26" s="614"/>
      <c r="AV26" s="613"/>
      <c r="AW26" s="613"/>
      <c r="AX26" s="613"/>
      <c r="AY26" s="613"/>
      <c r="AZ26" s="613"/>
      <c r="BA26" s="613"/>
      <c r="BB26" s="613"/>
      <c r="BC26" s="613"/>
      <c r="BD26" s="613"/>
      <c r="BE26" s="613"/>
      <c r="BF26" s="613"/>
      <c r="BG26" s="613"/>
      <c r="BH26" s="613"/>
      <c r="BI26" s="613"/>
      <c r="BJ26" s="613"/>
      <c r="BK26" s="613"/>
      <c r="BL26" s="613"/>
      <c r="BM26" s="613"/>
      <c r="BN26" s="613"/>
      <c r="BO26" s="613"/>
      <c r="BP26" s="613"/>
      <c r="BQ26" s="613"/>
      <c r="BR26" s="613"/>
      <c r="BS26" s="613"/>
      <c r="BT26" s="613"/>
      <c r="BU26" s="613"/>
      <c r="BV26" s="613"/>
      <c r="BW26" s="583"/>
      <c r="BX26" s="583"/>
      <c r="BY26" s="583"/>
    </row>
    <row r="27" spans="1:256" ht="20.100000000000001" hidden="1" customHeight="1" x14ac:dyDescent="0.15">
      <c r="A27" s="16"/>
      <c r="B27" s="21" t="s">
        <v>439</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51"/>
      <c r="AJ27" s="75"/>
      <c r="AK27" s="75"/>
      <c r="AL27" s="75"/>
      <c r="AM27" s="75"/>
      <c r="AN27" s="75"/>
      <c r="AO27" s="29"/>
      <c r="AP27" s="29"/>
      <c r="AQ27" s="583"/>
      <c r="AR27" s="601" t="s">
        <v>439</v>
      </c>
      <c r="AS27" s="382"/>
      <c r="AT27" s="382"/>
      <c r="AU27" s="382"/>
      <c r="AV27" s="382"/>
      <c r="AW27" s="382"/>
      <c r="AX27" s="382"/>
      <c r="AY27" s="382"/>
      <c r="AZ27" s="382"/>
      <c r="BA27" s="382"/>
      <c r="BB27" s="382"/>
      <c r="BC27" s="382"/>
      <c r="BD27" s="382"/>
      <c r="BE27" s="382"/>
      <c r="BF27" s="382"/>
      <c r="BG27" s="382"/>
      <c r="BH27" s="382"/>
      <c r="BI27" s="382"/>
      <c r="BJ27" s="382"/>
      <c r="BK27" s="382"/>
      <c r="BL27" s="382"/>
      <c r="BM27" s="382"/>
      <c r="BN27" s="382"/>
      <c r="BO27" s="382"/>
      <c r="BP27" s="382"/>
      <c r="BQ27" s="382"/>
      <c r="BR27" s="382"/>
      <c r="BS27" s="382"/>
      <c r="BT27" s="382"/>
      <c r="BU27" s="382"/>
      <c r="BV27" s="382"/>
      <c r="BW27" s="382"/>
      <c r="BX27" s="382"/>
      <c r="BY27" s="602"/>
    </row>
    <row r="28" spans="1:256" ht="15" hidden="1" customHeight="1" x14ac:dyDescent="0.15">
      <c r="A28" s="16"/>
      <c r="B28" s="22"/>
      <c r="C28" s="3" t="s">
        <v>297</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51"/>
      <c r="AJ28" s="75"/>
      <c r="AK28" s="75"/>
      <c r="AL28" s="75"/>
      <c r="AM28" s="75"/>
      <c r="AN28" s="75"/>
      <c r="AO28" s="29"/>
      <c r="AP28" s="29"/>
      <c r="AQ28" s="583"/>
      <c r="AR28" s="603"/>
      <c r="AS28" s="382" t="s">
        <v>297</v>
      </c>
      <c r="AT28" s="382"/>
      <c r="AU28" s="382"/>
      <c r="AV28" s="382"/>
      <c r="AW28" s="382"/>
      <c r="AX28" s="382"/>
      <c r="AY28" s="382"/>
      <c r="AZ28" s="382"/>
      <c r="BA28" s="382"/>
      <c r="BB28" s="382"/>
      <c r="BC28" s="382"/>
      <c r="BD28" s="382"/>
      <c r="BE28" s="382"/>
      <c r="BF28" s="382"/>
      <c r="BG28" s="382"/>
      <c r="BH28" s="382"/>
      <c r="BI28" s="382"/>
      <c r="BJ28" s="382"/>
      <c r="BK28" s="382"/>
      <c r="BL28" s="382"/>
      <c r="BM28" s="382"/>
      <c r="BN28" s="382"/>
      <c r="BO28" s="382"/>
      <c r="BP28" s="382"/>
      <c r="BQ28" s="382"/>
      <c r="BR28" s="382"/>
      <c r="BS28" s="382"/>
      <c r="BT28" s="382"/>
      <c r="BU28" s="382"/>
      <c r="BV28" s="382"/>
      <c r="BW28" s="382"/>
      <c r="BX28" s="382"/>
      <c r="BY28" s="602"/>
    </row>
    <row r="29" spans="1:256" ht="14.25" hidden="1" customHeight="1" x14ac:dyDescent="0.15">
      <c r="A29" s="16"/>
      <c r="B29" s="22"/>
      <c r="C29" s="440" t="s">
        <v>299</v>
      </c>
      <c r="D29" s="440"/>
      <c r="E29" s="440"/>
      <c r="F29" s="440"/>
      <c r="G29" s="440"/>
      <c r="H29" s="441"/>
      <c r="I29" s="441"/>
      <c r="J29" s="440"/>
      <c r="K29" s="440"/>
      <c r="L29" s="440"/>
      <c r="M29" s="440"/>
      <c r="N29" s="440"/>
      <c r="O29" s="440"/>
      <c r="P29" s="440"/>
      <c r="Q29" s="440"/>
      <c r="R29" s="440"/>
      <c r="S29" s="440"/>
      <c r="T29" s="440"/>
      <c r="U29" s="440"/>
      <c r="V29" s="440"/>
      <c r="W29" s="441"/>
      <c r="X29" s="441"/>
      <c r="Y29" s="440"/>
      <c r="Z29" s="440"/>
      <c r="AA29" s="440"/>
      <c r="AB29" s="440"/>
      <c r="AC29" s="440"/>
      <c r="AD29" s="440"/>
      <c r="AE29" s="440"/>
      <c r="AF29" s="440"/>
      <c r="AG29" s="3"/>
      <c r="AH29" s="3"/>
      <c r="AI29" s="51"/>
      <c r="AJ29" s="75"/>
      <c r="AK29" s="75"/>
      <c r="AL29" s="75"/>
      <c r="AM29" s="75"/>
      <c r="AN29" s="75"/>
      <c r="AO29" s="29"/>
      <c r="AP29" s="29"/>
      <c r="AQ29" s="583"/>
      <c r="AR29" s="603"/>
      <c r="AS29" s="525" t="s">
        <v>299</v>
      </c>
      <c r="AT29" s="525"/>
      <c r="AU29" s="525"/>
      <c r="AV29" s="525"/>
      <c r="AW29" s="525"/>
      <c r="AX29" s="534"/>
      <c r="AY29" s="534"/>
      <c r="AZ29" s="525"/>
      <c r="BA29" s="525"/>
      <c r="BB29" s="525"/>
      <c r="BC29" s="525"/>
      <c r="BD29" s="525"/>
      <c r="BE29" s="525"/>
      <c r="BF29" s="525"/>
      <c r="BG29" s="525"/>
      <c r="BH29" s="525"/>
      <c r="BI29" s="525"/>
      <c r="BJ29" s="525"/>
      <c r="BK29" s="525"/>
      <c r="BL29" s="525"/>
      <c r="BM29" s="534"/>
      <c r="BN29" s="534"/>
      <c r="BO29" s="525"/>
      <c r="BP29" s="525"/>
      <c r="BQ29" s="525"/>
      <c r="BR29" s="525"/>
      <c r="BS29" s="525"/>
      <c r="BT29" s="525"/>
      <c r="BU29" s="525"/>
      <c r="BV29" s="525"/>
      <c r="BW29" s="382"/>
      <c r="BX29" s="382"/>
      <c r="BY29" s="602"/>
    </row>
    <row r="30" spans="1:256" ht="14.25" hidden="1" customHeight="1" x14ac:dyDescent="0.15">
      <c r="A30" s="16"/>
      <c r="B30" s="22"/>
      <c r="C30" s="3" t="s">
        <v>298</v>
      </c>
      <c r="D30" s="440"/>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51"/>
      <c r="AJ30" s="75"/>
      <c r="AK30" s="75"/>
      <c r="AL30" s="75"/>
      <c r="AM30" s="75"/>
      <c r="AN30" s="75"/>
      <c r="AO30" s="29"/>
      <c r="AP30" s="29"/>
      <c r="AQ30" s="583"/>
      <c r="AR30" s="603"/>
      <c r="AS30" s="382" t="s">
        <v>298</v>
      </c>
      <c r="AT30" s="525"/>
      <c r="AU30" s="382"/>
      <c r="AV30" s="382"/>
      <c r="AW30" s="382"/>
      <c r="AX30" s="382"/>
      <c r="AY30" s="382"/>
      <c r="AZ30" s="382"/>
      <c r="BA30" s="382"/>
      <c r="BB30" s="382"/>
      <c r="BC30" s="382"/>
      <c r="BD30" s="382"/>
      <c r="BE30" s="382"/>
      <c r="BF30" s="382"/>
      <c r="BG30" s="382"/>
      <c r="BH30" s="382"/>
      <c r="BI30" s="382"/>
      <c r="BJ30" s="382"/>
      <c r="BK30" s="382"/>
      <c r="BL30" s="382"/>
      <c r="BM30" s="382"/>
      <c r="BN30" s="382"/>
      <c r="BO30" s="382"/>
      <c r="BP30" s="382"/>
      <c r="BQ30" s="382"/>
      <c r="BR30" s="382"/>
      <c r="BS30" s="382"/>
      <c r="BT30" s="382"/>
      <c r="BU30" s="382"/>
      <c r="BV30" s="382"/>
      <c r="BW30" s="382"/>
      <c r="BX30" s="382"/>
      <c r="BY30" s="602"/>
    </row>
    <row r="31" spans="1:256" ht="6" customHeight="1" x14ac:dyDescent="0.15">
      <c r="A31" s="15"/>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75"/>
      <c r="AK31" s="75"/>
      <c r="AL31" s="75"/>
      <c r="AM31" s="75"/>
      <c r="AN31" s="75"/>
      <c r="AO31" s="29"/>
      <c r="AP31" s="29"/>
      <c r="AQ31" s="583"/>
      <c r="AR31" s="382"/>
      <c r="AS31" s="382"/>
      <c r="AT31" s="382"/>
      <c r="AU31" s="382"/>
      <c r="AV31" s="382"/>
      <c r="AW31" s="382"/>
      <c r="AX31" s="382"/>
      <c r="AY31" s="382"/>
      <c r="AZ31" s="382"/>
      <c r="BA31" s="382"/>
      <c r="BB31" s="382"/>
      <c r="BC31" s="382"/>
      <c r="BD31" s="382"/>
      <c r="BE31" s="382"/>
      <c r="BF31" s="382"/>
      <c r="BG31" s="382"/>
      <c r="BH31" s="382"/>
      <c r="BI31" s="382"/>
      <c r="BJ31" s="382"/>
      <c r="BK31" s="382"/>
      <c r="BL31" s="382"/>
      <c r="BM31" s="382"/>
      <c r="BN31" s="382"/>
      <c r="BO31" s="382"/>
      <c r="BP31" s="382"/>
      <c r="BQ31" s="382"/>
      <c r="BR31" s="382"/>
      <c r="BS31" s="382"/>
      <c r="BT31" s="382"/>
      <c r="BU31" s="382"/>
      <c r="BV31" s="382"/>
      <c r="BW31" s="382"/>
      <c r="BX31" s="382"/>
      <c r="BY31" s="382"/>
    </row>
    <row r="32" spans="1:256" ht="14.25" customHeight="1" x14ac:dyDescent="0.15">
      <c r="A32" s="16"/>
      <c r="B32" s="107" t="s">
        <v>509</v>
      </c>
      <c r="C32" s="3"/>
      <c r="D32" s="440"/>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51"/>
      <c r="AJ32" s="75"/>
      <c r="AK32" s="75"/>
      <c r="AL32" s="75"/>
      <c r="AM32" s="75"/>
      <c r="AN32" s="75"/>
      <c r="AO32" s="29"/>
      <c r="AP32" s="29"/>
      <c r="AQ32" s="583"/>
      <c r="AR32" s="570" t="s">
        <v>509</v>
      </c>
      <c r="AS32" s="382"/>
      <c r="AT32" s="525"/>
      <c r="AU32" s="382"/>
      <c r="AV32" s="382"/>
      <c r="AW32" s="382"/>
      <c r="AX32" s="382"/>
      <c r="AY32" s="382"/>
      <c r="AZ32" s="382"/>
      <c r="BA32" s="382"/>
      <c r="BB32" s="382"/>
      <c r="BC32" s="382"/>
      <c r="BD32" s="382"/>
      <c r="BE32" s="382"/>
      <c r="BF32" s="382"/>
      <c r="BG32" s="382"/>
      <c r="BH32" s="382"/>
      <c r="BI32" s="382"/>
      <c r="BJ32" s="382"/>
      <c r="BK32" s="382"/>
      <c r="BL32" s="382"/>
      <c r="BM32" s="382"/>
      <c r="BN32" s="382"/>
      <c r="BO32" s="382"/>
      <c r="BP32" s="382"/>
      <c r="BQ32" s="382"/>
      <c r="BR32" s="382"/>
      <c r="BS32" s="382"/>
      <c r="BT32" s="382"/>
      <c r="BU32" s="382"/>
      <c r="BV32" s="382"/>
      <c r="BW32" s="382"/>
      <c r="BX32" s="382"/>
      <c r="BY32" s="602"/>
    </row>
    <row r="33" spans="1:256" s="11" customFormat="1" ht="18.75" customHeight="1" x14ac:dyDescent="0.15">
      <c r="A33" s="17"/>
      <c r="B33" s="17"/>
      <c r="C33" s="1122" t="s">
        <v>109</v>
      </c>
      <c r="D33" s="1123"/>
      <c r="E33" s="1123"/>
      <c r="F33" s="1123"/>
      <c r="G33" s="1123"/>
      <c r="H33" s="1123"/>
      <c r="I33" s="1123"/>
      <c r="J33" s="1123"/>
      <c r="K33" s="1123"/>
      <c r="L33" s="1123"/>
      <c r="M33" s="1123"/>
      <c r="N33" s="1123"/>
      <c r="O33" s="1123"/>
      <c r="P33" s="1123"/>
      <c r="Q33" s="1123"/>
      <c r="R33" s="1123"/>
      <c r="S33" s="1123"/>
      <c r="T33" s="1123"/>
      <c r="U33" s="1123"/>
      <c r="V33" s="1123"/>
      <c r="W33" s="1123"/>
      <c r="X33" s="1123"/>
      <c r="Y33" s="1123"/>
      <c r="Z33" s="1123"/>
      <c r="AA33" s="1123"/>
      <c r="AB33" s="1123"/>
      <c r="AC33" s="1123"/>
      <c r="AD33" s="1123"/>
      <c r="AE33" s="1123"/>
      <c r="AF33" s="1123"/>
      <c r="AG33" s="1124"/>
      <c r="AH33" s="17"/>
      <c r="AI33" s="17"/>
      <c r="AJ33" s="75"/>
      <c r="AK33" s="75"/>
      <c r="AL33" s="75"/>
      <c r="AM33" s="507"/>
      <c r="AN33" s="507"/>
      <c r="AO33" s="518"/>
      <c r="AP33" s="519"/>
      <c r="AQ33" s="607"/>
      <c r="AR33" s="607"/>
      <c r="AS33" s="1122" t="s">
        <v>109</v>
      </c>
      <c r="AT33" s="1123"/>
      <c r="AU33" s="1123"/>
      <c r="AV33" s="1123"/>
      <c r="AW33" s="1123"/>
      <c r="AX33" s="1123"/>
      <c r="AY33" s="1123"/>
      <c r="AZ33" s="1123"/>
      <c r="BA33" s="1123"/>
      <c r="BB33" s="1123"/>
      <c r="BC33" s="1123"/>
      <c r="BD33" s="1123"/>
      <c r="BE33" s="1123"/>
      <c r="BF33" s="1123"/>
      <c r="BG33" s="1123"/>
      <c r="BH33" s="1123"/>
      <c r="BI33" s="1123"/>
      <c r="BJ33" s="1123"/>
      <c r="BK33" s="1123"/>
      <c r="BL33" s="1123"/>
      <c r="BM33" s="1123"/>
      <c r="BN33" s="1123"/>
      <c r="BO33" s="1123"/>
      <c r="BP33" s="1123"/>
      <c r="BQ33" s="1123"/>
      <c r="BR33" s="1123"/>
      <c r="BS33" s="1123"/>
      <c r="BT33" s="1123"/>
      <c r="BU33" s="1123"/>
      <c r="BV33" s="1123"/>
      <c r="BW33" s="1124"/>
      <c r="BX33" s="607"/>
      <c r="BY33" s="607"/>
      <c r="BZ33" s="520"/>
      <c r="CA33" s="520"/>
      <c r="CB33" s="520"/>
      <c r="CC33" s="520"/>
      <c r="CD33" s="520"/>
      <c r="CE33" s="520"/>
      <c r="CF33" s="520"/>
      <c r="CG33" s="520"/>
      <c r="CH33" s="520"/>
      <c r="CI33" s="520"/>
      <c r="CJ33" s="520"/>
      <c r="CK33" s="520"/>
      <c r="CL33" s="520"/>
      <c r="CM33" s="520"/>
      <c r="CN33" s="520"/>
      <c r="CO33" s="520"/>
      <c r="CP33" s="520"/>
      <c r="CQ33" s="520"/>
      <c r="CR33" s="520"/>
      <c r="CS33" s="520"/>
      <c r="CT33" s="520"/>
      <c r="CU33" s="520"/>
      <c r="CV33" s="520"/>
      <c r="CW33" s="520"/>
      <c r="CX33" s="520"/>
      <c r="CY33" s="520"/>
      <c r="CZ33" s="520"/>
      <c r="DA33" s="520"/>
      <c r="DB33" s="520"/>
      <c r="DC33" s="520"/>
      <c r="DD33" s="520"/>
      <c r="DE33" s="520"/>
      <c r="DF33" s="520"/>
      <c r="DG33" s="520"/>
      <c r="DH33" s="520"/>
      <c r="DI33" s="520"/>
      <c r="DJ33" s="520"/>
      <c r="DK33" s="520"/>
      <c r="DL33" s="520"/>
      <c r="DM33" s="520"/>
      <c r="DN33" s="520"/>
      <c r="DO33" s="520"/>
      <c r="DP33" s="520"/>
      <c r="DQ33" s="520"/>
      <c r="DR33" s="520"/>
      <c r="DS33" s="520"/>
      <c r="DT33" s="520"/>
      <c r="DU33" s="520"/>
      <c r="DV33" s="520"/>
      <c r="DW33" s="520"/>
      <c r="DX33" s="520"/>
      <c r="DY33" s="520"/>
      <c r="DZ33" s="520"/>
      <c r="EA33" s="520"/>
      <c r="EB33" s="520"/>
      <c r="EC33" s="520"/>
      <c r="ED33" s="520"/>
      <c r="EE33" s="520"/>
      <c r="EF33" s="520"/>
      <c r="EG33" s="520"/>
      <c r="EH33" s="520"/>
      <c r="EI33" s="520"/>
      <c r="EJ33" s="520"/>
      <c r="EK33" s="520"/>
      <c r="EL33" s="520"/>
      <c r="EM33" s="520"/>
      <c r="EN33" s="520"/>
      <c r="EO33" s="520"/>
      <c r="EP33" s="520"/>
      <c r="EQ33" s="520"/>
      <c r="ER33" s="520"/>
      <c r="ES33" s="520"/>
      <c r="ET33" s="520"/>
      <c r="EU33" s="520"/>
      <c r="EV33" s="520"/>
      <c r="EW33" s="520"/>
      <c r="EX33" s="520"/>
      <c r="EY33" s="520"/>
      <c r="EZ33" s="520"/>
      <c r="FA33" s="520"/>
      <c r="FB33" s="520"/>
      <c r="FC33" s="520"/>
      <c r="FD33" s="520"/>
      <c r="FE33" s="520"/>
      <c r="FF33" s="520"/>
      <c r="FG33" s="520"/>
      <c r="FH33" s="520"/>
      <c r="FI33" s="520"/>
      <c r="FJ33" s="520"/>
      <c r="FK33" s="520"/>
      <c r="FL33" s="520"/>
      <c r="FM33" s="520"/>
      <c r="FN33" s="520"/>
      <c r="FO33" s="520"/>
      <c r="FP33" s="520"/>
      <c r="FQ33" s="520"/>
      <c r="FR33" s="520"/>
      <c r="FS33" s="520"/>
      <c r="FT33" s="520"/>
      <c r="FU33" s="520"/>
      <c r="FV33" s="520"/>
      <c r="FW33" s="520"/>
      <c r="FX33" s="520"/>
      <c r="FY33" s="520"/>
      <c r="FZ33" s="520"/>
      <c r="GA33" s="520"/>
      <c r="GB33" s="520"/>
      <c r="GC33" s="520"/>
      <c r="GD33" s="520"/>
      <c r="GE33" s="520"/>
      <c r="GF33" s="520"/>
      <c r="GG33" s="520"/>
      <c r="GH33" s="520"/>
      <c r="GI33" s="520"/>
      <c r="GJ33" s="520"/>
      <c r="GK33" s="520"/>
      <c r="GL33" s="520"/>
      <c r="GM33" s="520"/>
      <c r="GN33" s="520"/>
      <c r="GO33" s="520"/>
      <c r="GP33" s="520"/>
      <c r="GQ33" s="520"/>
      <c r="GR33" s="520"/>
      <c r="GS33" s="520"/>
      <c r="GT33" s="520"/>
      <c r="GU33" s="520"/>
      <c r="GV33" s="520"/>
      <c r="GW33" s="520"/>
      <c r="GX33" s="520"/>
      <c r="GY33" s="520"/>
      <c r="GZ33" s="520"/>
      <c r="HA33" s="520"/>
      <c r="HB33" s="520"/>
      <c r="HC33" s="520"/>
      <c r="HD33" s="520"/>
      <c r="HE33" s="520"/>
      <c r="HF33" s="520"/>
      <c r="HG33" s="520"/>
      <c r="HH33" s="520"/>
      <c r="HI33" s="520"/>
      <c r="HJ33" s="520"/>
      <c r="HK33" s="520"/>
      <c r="HL33" s="520"/>
      <c r="HM33" s="520"/>
      <c r="HN33" s="520"/>
      <c r="HO33" s="520"/>
      <c r="HP33" s="520"/>
      <c r="HQ33" s="520"/>
      <c r="HR33" s="520"/>
      <c r="HS33" s="520"/>
      <c r="HT33" s="520"/>
      <c r="HU33" s="520"/>
      <c r="HV33" s="520"/>
      <c r="HW33" s="520"/>
      <c r="HX33" s="520"/>
      <c r="HY33" s="520"/>
      <c r="HZ33" s="520"/>
      <c r="IA33" s="520"/>
      <c r="IB33" s="520"/>
      <c r="IC33" s="520"/>
      <c r="ID33" s="520"/>
      <c r="IE33" s="520"/>
      <c r="IF33" s="520"/>
      <c r="IG33" s="520"/>
      <c r="IH33" s="520"/>
      <c r="II33" s="520"/>
      <c r="IJ33" s="520"/>
      <c r="IK33" s="520"/>
      <c r="IL33" s="520"/>
      <c r="IM33" s="520"/>
      <c r="IN33" s="520"/>
      <c r="IO33" s="520"/>
      <c r="IP33" s="520"/>
      <c r="IQ33" s="520"/>
      <c r="IR33" s="520"/>
      <c r="IS33" s="520"/>
      <c r="IT33" s="520"/>
      <c r="IU33" s="520"/>
      <c r="IV33" s="520"/>
    </row>
    <row r="34" spans="1:256" s="11" customFormat="1" ht="18.75" customHeight="1" x14ac:dyDescent="0.15">
      <c r="A34" s="17"/>
      <c r="B34" s="17"/>
      <c r="C34" s="111"/>
      <c r="D34" s="34"/>
      <c r="E34" s="141" t="s">
        <v>114</v>
      </c>
      <c r="F34" s="45"/>
      <c r="G34" s="45"/>
      <c r="H34" s="135"/>
      <c r="I34" s="45"/>
      <c r="J34" s="34"/>
      <c r="K34" s="142" t="s">
        <v>115</v>
      </c>
      <c r="L34" s="34"/>
      <c r="M34" s="34"/>
      <c r="N34" s="34"/>
      <c r="O34" s="44"/>
      <c r="P34" s="35"/>
      <c r="Q34" s="35"/>
      <c r="R34" s="44"/>
      <c r="S34" s="35"/>
      <c r="T34" s="35"/>
      <c r="U34" s="141" t="s">
        <v>113</v>
      </c>
      <c r="V34" s="44"/>
      <c r="W34" s="44"/>
      <c r="X34" s="44" t="s">
        <v>72</v>
      </c>
      <c r="Y34" s="1165"/>
      <c r="Z34" s="1165"/>
      <c r="AA34" s="1165"/>
      <c r="AB34" s="1165"/>
      <c r="AC34" s="1165"/>
      <c r="AD34" s="1165"/>
      <c r="AE34" s="1165"/>
      <c r="AF34" s="1165"/>
      <c r="AG34" s="46" t="s">
        <v>74</v>
      </c>
      <c r="AH34" s="17"/>
      <c r="AI34" s="17"/>
      <c r="AJ34" s="75" t="b">
        <v>0</v>
      </c>
      <c r="AK34" s="75" t="b">
        <v>0</v>
      </c>
      <c r="AL34" s="75" t="b">
        <v>0</v>
      </c>
      <c r="AM34" s="507"/>
      <c r="AN34" s="507"/>
      <c r="AO34" s="518"/>
      <c r="AP34" s="519"/>
      <c r="AQ34" s="607"/>
      <c r="AR34" s="607"/>
      <c r="AS34" s="111"/>
      <c r="AT34" s="34"/>
      <c r="AU34" s="141" t="s">
        <v>114</v>
      </c>
      <c r="AV34" s="45"/>
      <c r="AW34" s="45"/>
      <c r="AX34" s="135"/>
      <c r="AY34" s="45"/>
      <c r="AZ34" s="34"/>
      <c r="BA34" s="142" t="s">
        <v>115</v>
      </c>
      <c r="BB34" s="34"/>
      <c r="BC34" s="34"/>
      <c r="BD34" s="34"/>
      <c r="BE34" s="44"/>
      <c r="BF34" s="35"/>
      <c r="BG34" s="35"/>
      <c r="BH34" s="44"/>
      <c r="BI34" s="35"/>
      <c r="BJ34" s="35"/>
      <c r="BK34" s="141" t="s">
        <v>113</v>
      </c>
      <c r="BL34" s="44"/>
      <c r="BM34" s="44"/>
      <c r="BN34" s="44" t="s">
        <v>72</v>
      </c>
      <c r="BO34" s="1165"/>
      <c r="BP34" s="1165"/>
      <c r="BQ34" s="1165"/>
      <c r="BR34" s="1165"/>
      <c r="BS34" s="1165"/>
      <c r="BT34" s="1165"/>
      <c r="BU34" s="1165"/>
      <c r="BV34" s="1165"/>
      <c r="BW34" s="46" t="s">
        <v>74</v>
      </c>
      <c r="BX34" s="607"/>
      <c r="BY34" s="607"/>
      <c r="BZ34" s="520"/>
      <c r="CA34" s="520"/>
      <c r="CB34" s="520"/>
      <c r="CC34" s="520"/>
      <c r="CD34" s="520"/>
      <c r="CE34" s="520"/>
      <c r="CF34" s="520"/>
      <c r="CG34" s="520"/>
      <c r="CH34" s="520"/>
      <c r="CI34" s="520"/>
      <c r="CJ34" s="520"/>
      <c r="CK34" s="520"/>
      <c r="CL34" s="520"/>
      <c r="CM34" s="520"/>
      <c r="CN34" s="520"/>
      <c r="CO34" s="520"/>
      <c r="CP34" s="520"/>
      <c r="CQ34" s="520"/>
      <c r="CR34" s="520"/>
      <c r="CS34" s="520"/>
      <c r="CT34" s="520"/>
      <c r="CU34" s="520"/>
      <c r="CV34" s="520"/>
      <c r="CW34" s="520"/>
      <c r="CX34" s="520"/>
      <c r="CY34" s="520"/>
      <c r="CZ34" s="520"/>
      <c r="DA34" s="520"/>
      <c r="DB34" s="520"/>
      <c r="DC34" s="520"/>
      <c r="DD34" s="520"/>
      <c r="DE34" s="520"/>
      <c r="DF34" s="520"/>
      <c r="DG34" s="520"/>
      <c r="DH34" s="520"/>
      <c r="DI34" s="520"/>
      <c r="DJ34" s="520"/>
      <c r="DK34" s="520"/>
      <c r="DL34" s="520"/>
      <c r="DM34" s="520"/>
      <c r="DN34" s="520"/>
      <c r="DO34" s="520"/>
      <c r="DP34" s="520"/>
      <c r="DQ34" s="520"/>
      <c r="DR34" s="520"/>
      <c r="DS34" s="520"/>
      <c r="DT34" s="520"/>
      <c r="DU34" s="520"/>
      <c r="DV34" s="520"/>
      <c r="DW34" s="520"/>
      <c r="DX34" s="520"/>
      <c r="DY34" s="520"/>
      <c r="DZ34" s="520"/>
      <c r="EA34" s="520"/>
      <c r="EB34" s="520"/>
      <c r="EC34" s="520"/>
      <c r="ED34" s="520"/>
      <c r="EE34" s="520"/>
      <c r="EF34" s="520"/>
      <c r="EG34" s="520"/>
      <c r="EH34" s="520"/>
      <c r="EI34" s="520"/>
      <c r="EJ34" s="520"/>
      <c r="EK34" s="520"/>
      <c r="EL34" s="520"/>
      <c r="EM34" s="520"/>
      <c r="EN34" s="520"/>
      <c r="EO34" s="520"/>
      <c r="EP34" s="520"/>
      <c r="EQ34" s="520"/>
      <c r="ER34" s="520"/>
      <c r="ES34" s="520"/>
      <c r="ET34" s="520"/>
      <c r="EU34" s="520"/>
      <c r="EV34" s="520"/>
      <c r="EW34" s="520"/>
      <c r="EX34" s="520"/>
      <c r="EY34" s="520"/>
      <c r="EZ34" s="520"/>
      <c r="FA34" s="520"/>
      <c r="FB34" s="520"/>
      <c r="FC34" s="520"/>
      <c r="FD34" s="520"/>
      <c r="FE34" s="520"/>
      <c r="FF34" s="520"/>
      <c r="FG34" s="520"/>
      <c r="FH34" s="520"/>
      <c r="FI34" s="520"/>
      <c r="FJ34" s="520"/>
      <c r="FK34" s="520"/>
      <c r="FL34" s="520"/>
      <c r="FM34" s="520"/>
      <c r="FN34" s="520"/>
      <c r="FO34" s="520"/>
      <c r="FP34" s="520"/>
      <c r="FQ34" s="520"/>
      <c r="FR34" s="520"/>
      <c r="FS34" s="520"/>
      <c r="FT34" s="520"/>
      <c r="FU34" s="520"/>
      <c r="FV34" s="520"/>
      <c r="FW34" s="520"/>
      <c r="FX34" s="520"/>
      <c r="FY34" s="520"/>
      <c r="FZ34" s="520"/>
      <c r="GA34" s="520"/>
      <c r="GB34" s="520"/>
      <c r="GC34" s="520"/>
      <c r="GD34" s="520"/>
      <c r="GE34" s="520"/>
      <c r="GF34" s="520"/>
      <c r="GG34" s="520"/>
      <c r="GH34" s="520"/>
      <c r="GI34" s="520"/>
      <c r="GJ34" s="520"/>
      <c r="GK34" s="520"/>
      <c r="GL34" s="520"/>
      <c r="GM34" s="520"/>
      <c r="GN34" s="520"/>
      <c r="GO34" s="520"/>
      <c r="GP34" s="520"/>
      <c r="GQ34" s="520"/>
      <c r="GR34" s="520"/>
      <c r="GS34" s="520"/>
      <c r="GT34" s="520"/>
      <c r="GU34" s="520"/>
      <c r="GV34" s="520"/>
      <c r="GW34" s="520"/>
      <c r="GX34" s="520"/>
      <c r="GY34" s="520"/>
      <c r="GZ34" s="520"/>
      <c r="HA34" s="520"/>
      <c r="HB34" s="520"/>
      <c r="HC34" s="520"/>
      <c r="HD34" s="520"/>
      <c r="HE34" s="520"/>
      <c r="HF34" s="520"/>
      <c r="HG34" s="520"/>
      <c r="HH34" s="520"/>
      <c r="HI34" s="520"/>
      <c r="HJ34" s="520"/>
      <c r="HK34" s="520"/>
      <c r="HL34" s="520"/>
      <c r="HM34" s="520"/>
      <c r="HN34" s="520"/>
      <c r="HO34" s="520"/>
      <c r="HP34" s="520"/>
      <c r="HQ34" s="520"/>
      <c r="HR34" s="520"/>
      <c r="HS34" s="520"/>
      <c r="HT34" s="520"/>
      <c r="HU34" s="520"/>
      <c r="HV34" s="520"/>
      <c r="HW34" s="520"/>
      <c r="HX34" s="520"/>
      <c r="HY34" s="520"/>
      <c r="HZ34" s="520"/>
      <c r="IA34" s="520"/>
      <c r="IB34" s="520"/>
      <c r="IC34" s="520"/>
      <c r="ID34" s="520"/>
      <c r="IE34" s="520"/>
      <c r="IF34" s="520"/>
      <c r="IG34" s="520"/>
      <c r="IH34" s="520"/>
      <c r="II34" s="520"/>
      <c r="IJ34" s="520"/>
      <c r="IK34" s="520"/>
      <c r="IL34" s="520"/>
      <c r="IM34" s="520"/>
      <c r="IN34" s="520"/>
      <c r="IO34" s="520"/>
      <c r="IP34" s="520"/>
      <c r="IQ34" s="520"/>
      <c r="IR34" s="520"/>
      <c r="IS34" s="520"/>
      <c r="IT34" s="520"/>
      <c r="IU34" s="520"/>
      <c r="IV34" s="520"/>
    </row>
    <row r="35" spans="1:256" ht="18.75" customHeight="1" x14ac:dyDescent="0.15">
      <c r="A35" s="15"/>
      <c r="B35" s="15"/>
      <c r="C35" s="111"/>
      <c r="D35" s="34"/>
      <c r="E35" s="141" t="s">
        <v>81</v>
      </c>
      <c r="F35" s="45"/>
      <c r="G35" s="45"/>
      <c r="H35" s="44" t="s">
        <v>72</v>
      </c>
      <c r="I35" s="1166"/>
      <c r="J35" s="1166"/>
      <c r="K35" s="1166"/>
      <c r="L35" s="1166"/>
      <c r="M35" s="44" t="s">
        <v>74</v>
      </c>
      <c r="N35" s="34"/>
      <c r="O35" s="142" t="s">
        <v>116</v>
      </c>
      <c r="P35" s="35"/>
      <c r="Q35" s="35"/>
      <c r="R35" s="44" t="s">
        <v>72</v>
      </c>
      <c r="S35" s="1166"/>
      <c r="T35" s="1166"/>
      <c r="U35" s="1166"/>
      <c r="V35" s="1166"/>
      <c r="W35" s="1166"/>
      <c r="X35" s="44" t="s">
        <v>74</v>
      </c>
      <c r="Y35" s="44"/>
      <c r="Z35" s="44"/>
      <c r="AA35" s="141" t="s">
        <v>108</v>
      </c>
      <c r="AB35" s="44"/>
      <c r="AC35" s="136"/>
      <c r="AD35" s="136"/>
      <c r="AE35" s="136"/>
      <c r="AF35" s="136"/>
      <c r="AG35" s="46"/>
      <c r="AH35" s="15"/>
      <c r="AI35" s="15"/>
      <c r="AJ35" s="75" t="b">
        <v>0</v>
      </c>
      <c r="AK35" s="75" t="b">
        <v>0</v>
      </c>
      <c r="AL35" s="75" t="b">
        <v>0</v>
      </c>
      <c r="AM35" s="507"/>
      <c r="AN35" s="507"/>
      <c r="AO35" s="518"/>
      <c r="AP35" s="519"/>
      <c r="AQ35" s="583"/>
      <c r="AR35" s="583"/>
      <c r="AS35" s="111"/>
      <c r="AT35" s="34"/>
      <c r="AU35" s="141" t="s">
        <v>81</v>
      </c>
      <c r="AV35" s="45"/>
      <c r="AW35" s="45"/>
      <c r="AX35" s="44" t="s">
        <v>72</v>
      </c>
      <c r="AY35" s="1166"/>
      <c r="AZ35" s="1166"/>
      <c r="BA35" s="1166"/>
      <c r="BB35" s="1166"/>
      <c r="BC35" s="44" t="s">
        <v>74</v>
      </c>
      <c r="BD35" s="34"/>
      <c r="BE35" s="142" t="s">
        <v>116</v>
      </c>
      <c r="BF35" s="35"/>
      <c r="BG35" s="35"/>
      <c r="BH35" s="44" t="s">
        <v>72</v>
      </c>
      <c r="BI35" s="1166"/>
      <c r="BJ35" s="1166"/>
      <c r="BK35" s="1166"/>
      <c r="BL35" s="1166"/>
      <c r="BM35" s="1166"/>
      <c r="BN35" s="44" t="s">
        <v>74</v>
      </c>
      <c r="BO35" s="44"/>
      <c r="BP35" s="44"/>
      <c r="BQ35" s="141" t="s">
        <v>108</v>
      </c>
      <c r="BR35" s="44"/>
      <c r="BS35" s="136"/>
      <c r="BT35" s="136"/>
      <c r="BU35" s="136"/>
      <c r="BV35" s="136"/>
      <c r="BW35" s="46"/>
      <c r="BX35" s="583"/>
      <c r="BY35" s="583"/>
    </row>
    <row r="36" spans="1:256" ht="18.75" customHeight="1" x14ac:dyDescent="0.15">
      <c r="A36" s="15"/>
      <c r="B36" s="15"/>
      <c r="C36" s="112"/>
      <c r="D36" s="35"/>
      <c r="E36" s="141" t="s">
        <v>117</v>
      </c>
      <c r="F36" s="44"/>
      <c r="G36" s="44"/>
      <c r="H36" s="136"/>
      <c r="I36" s="136"/>
      <c r="J36" s="136"/>
      <c r="K36" s="44" t="s">
        <v>72</v>
      </c>
      <c r="L36" s="1166"/>
      <c r="M36" s="1166"/>
      <c r="N36" s="1166"/>
      <c r="O36" s="1166"/>
      <c r="P36" s="1166"/>
      <c r="Q36" s="1166"/>
      <c r="R36" s="44" t="s">
        <v>74</v>
      </c>
      <c r="S36" s="44"/>
      <c r="T36" s="141" t="s">
        <v>118</v>
      </c>
      <c r="U36" s="44"/>
      <c r="V36" s="44"/>
      <c r="W36" s="44"/>
      <c r="X36" s="44"/>
      <c r="Y36" s="141" t="s">
        <v>119</v>
      </c>
      <c r="Z36" s="44"/>
      <c r="AA36" s="44"/>
      <c r="AB36" s="44"/>
      <c r="AC36" s="44"/>
      <c r="AD36" s="44"/>
      <c r="AE36" s="44"/>
      <c r="AF36" s="44"/>
      <c r="AG36" s="46"/>
      <c r="AH36" s="15"/>
      <c r="AI36" s="15"/>
      <c r="AJ36" s="75" t="b">
        <v>0</v>
      </c>
      <c r="AK36" s="75" t="b">
        <v>0</v>
      </c>
      <c r="AL36" s="75" t="b">
        <v>0</v>
      </c>
      <c r="AM36" s="507"/>
      <c r="AN36" s="507"/>
      <c r="AP36" s="519"/>
      <c r="AQ36" s="583"/>
      <c r="AR36" s="583"/>
      <c r="AS36" s="112"/>
      <c r="AT36" s="35"/>
      <c r="AU36" s="141" t="s">
        <v>117</v>
      </c>
      <c r="AV36" s="44"/>
      <c r="AW36" s="44"/>
      <c r="AX36" s="136"/>
      <c r="AY36" s="136"/>
      <c r="AZ36" s="136"/>
      <c r="BA36" s="44" t="s">
        <v>72</v>
      </c>
      <c r="BB36" s="1166"/>
      <c r="BC36" s="1166"/>
      <c r="BD36" s="1166"/>
      <c r="BE36" s="1166"/>
      <c r="BF36" s="1166"/>
      <c r="BG36" s="1166"/>
      <c r="BH36" s="44" t="s">
        <v>74</v>
      </c>
      <c r="BI36" s="44"/>
      <c r="BJ36" s="141" t="s">
        <v>118</v>
      </c>
      <c r="BK36" s="44"/>
      <c r="BL36" s="44"/>
      <c r="BM36" s="44"/>
      <c r="BN36" s="44"/>
      <c r="BO36" s="141" t="s">
        <v>119</v>
      </c>
      <c r="BP36" s="44"/>
      <c r="BQ36" s="44"/>
      <c r="BR36" s="44"/>
      <c r="BS36" s="44"/>
      <c r="BT36" s="44"/>
      <c r="BU36" s="44"/>
      <c r="BV36" s="44"/>
      <c r="BW36" s="46"/>
      <c r="BX36" s="583"/>
      <c r="BY36" s="583"/>
    </row>
    <row r="37" spans="1:256" ht="18.75" customHeight="1" x14ac:dyDescent="0.15">
      <c r="A37" s="15"/>
      <c r="B37" s="15"/>
      <c r="C37" s="112"/>
      <c r="D37" s="35"/>
      <c r="E37" s="141" t="s">
        <v>73</v>
      </c>
      <c r="F37" s="44"/>
      <c r="G37" s="44"/>
      <c r="H37" s="44"/>
      <c r="I37" s="44"/>
      <c r="J37" s="44"/>
      <c r="K37" s="44"/>
      <c r="L37" s="44" t="s">
        <v>72</v>
      </c>
      <c r="M37" s="1165"/>
      <c r="N37" s="1165"/>
      <c r="O37" s="1165"/>
      <c r="P37" s="1165"/>
      <c r="Q37" s="1165"/>
      <c r="R37" s="44" t="s">
        <v>74</v>
      </c>
      <c r="S37" s="35"/>
      <c r="T37" s="141" t="s">
        <v>2</v>
      </c>
      <c r="U37" s="44"/>
      <c r="V37" s="44"/>
      <c r="W37" s="44" t="s">
        <v>72</v>
      </c>
      <c r="X37" s="1165"/>
      <c r="Y37" s="1165"/>
      <c r="Z37" s="1165"/>
      <c r="AA37" s="1165"/>
      <c r="AB37" s="1165"/>
      <c r="AC37" s="1165"/>
      <c r="AD37" s="1165"/>
      <c r="AE37" s="1165"/>
      <c r="AF37" s="1165"/>
      <c r="AG37" s="46" t="s">
        <v>74</v>
      </c>
      <c r="AH37" s="15"/>
      <c r="AI37" s="15"/>
      <c r="AJ37" s="75" t="b">
        <v>0</v>
      </c>
      <c r="AK37" s="75" t="b">
        <v>0</v>
      </c>
      <c r="AL37" s="75"/>
      <c r="AM37" s="507"/>
      <c r="AN37" s="507"/>
      <c r="AQ37" s="583"/>
      <c r="AR37" s="583"/>
      <c r="AS37" s="112"/>
      <c r="AT37" s="35"/>
      <c r="AU37" s="141" t="s">
        <v>73</v>
      </c>
      <c r="AV37" s="44"/>
      <c r="AW37" s="44"/>
      <c r="AX37" s="44"/>
      <c r="AY37" s="44"/>
      <c r="AZ37" s="44"/>
      <c r="BA37" s="44"/>
      <c r="BB37" s="44" t="s">
        <v>72</v>
      </c>
      <c r="BC37" s="1165"/>
      <c r="BD37" s="1165"/>
      <c r="BE37" s="1165"/>
      <c r="BF37" s="1165"/>
      <c r="BG37" s="1165"/>
      <c r="BH37" s="44" t="s">
        <v>74</v>
      </c>
      <c r="BI37" s="35"/>
      <c r="BJ37" s="141" t="s">
        <v>2</v>
      </c>
      <c r="BK37" s="44"/>
      <c r="BL37" s="44"/>
      <c r="BM37" s="44" t="s">
        <v>72</v>
      </c>
      <c r="BN37" s="1165"/>
      <c r="BO37" s="1165"/>
      <c r="BP37" s="1165"/>
      <c r="BQ37" s="1165"/>
      <c r="BR37" s="1165"/>
      <c r="BS37" s="1165"/>
      <c r="BT37" s="1165"/>
      <c r="BU37" s="1165"/>
      <c r="BV37" s="1165"/>
      <c r="BW37" s="46" t="s">
        <v>74</v>
      </c>
      <c r="BX37" s="583"/>
      <c r="BY37" s="583"/>
    </row>
    <row r="38" spans="1:256" ht="3.75" customHeight="1" x14ac:dyDescent="0.15">
      <c r="A38" s="15"/>
      <c r="B38" s="15"/>
      <c r="C38" s="112"/>
      <c r="D38" s="35"/>
      <c r="E38" s="44"/>
      <c r="F38" s="44"/>
      <c r="G38" s="44"/>
      <c r="H38" s="44"/>
      <c r="I38" s="44"/>
      <c r="J38" s="44"/>
      <c r="K38" s="44"/>
      <c r="L38" s="44"/>
      <c r="M38" s="136"/>
      <c r="N38" s="136"/>
      <c r="O38" s="136"/>
      <c r="P38" s="136"/>
      <c r="Q38" s="136"/>
      <c r="R38" s="44"/>
      <c r="S38" s="35"/>
      <c r="T38" s="44"/>
      <c r="U38" s="44"/>
      <c r="V38" s="44"/>
      <c r="W38" s="44"/>
      <c r="X38" s="136"/>
      <c r="Y38" s="136"/>
      <c r="Z38" s="136"/>
      <c r="AA38" s="136"/>
      <c r="AB38" s="136"/>
      <c r="AC38" s="136"/>
      <c r="AD38" s="136"/>
      <c r="AE38" s="136"/>
      <c r="AF38" s="136"/>
      <c r="AG38" s="46"/>
      <c r="AH38" s="15"/>
      <c r="AI38" s="15"/>
      <c r="AJ38" s="75"/>
      <c r="AK38" s="75"/>
      <c r="AL38" s="75"/>
      <c r="AM38" s="507"/>
      <c r="AN38" s="507"/>
      <c r="AQ38" s="583"/>
      <c r="AR38" s="583"/>
      <c r="AS38" s="112"/>
      <c r="AT38" s="35"/>
      <c r="AU38" s="44"/>
      <c r="AV38" s="44"/>
      <c r="AW38" s="44"/>
      <c r="AX38" s="44"/>
      <c r="AY38" s="44"/>
      <c r="AZ38" s="44"/>
      <c r="BA38" s="44"/>
      <c r="BB38" s="44"/>
      <c r="BC38" s="136"/>
      <c r="BD38" s="136"/>
      <c r="BE38" s="136"/>
      <c r="BF38" s="136"/>
      <c r="BG38" s="136"/>
      <c r="BH38" s="44"/>
      <c r="BI38" s="35"/>
      <c r="BJ38" s="44"/>
      <c r="BK38" s="44"/>
      <c r="BL38" s="44"/>
      <c r="BM38" s="44"/>
      <c r="BN38" s="136"/>
      <c r="BO38" s="136"/>
      <c r="BP38" s="136"/>
      <c r="BQ38" s="136"/>
      <c r="BR38" s="136"/>
      <c r="BS38" s="136"/>
      <c r="BT38" s="136"/>
      <c r="BU38" s="136"/>
      <c r="BV38" s="136"/>
      <c r="BW38" s="46"/>
      <c r="BX38" s="583"/>
      <c r="BY38" s="583"/>
    </row>
    <row r="39" spans="1:256" ht="18.75" customHeight="1" x14ac:dyDescent="0.15">
      <c r="A39" s="15"/>
      <c r="B39" s="15"/>
      <c r="C39" s="1161" t="s">
        <v>110</v>
      </c>
      <c r="D39" s="1162"/>
      <c r="E39" s="1162"/>
      <c r="F39" s="1162"/>
      <c r="G39" s="1162"/>
      <c r="H39" s="1162"/>
      <c r="I39" s="1162"/>
      <c r="J39" s="1162"/>
      <c r="K39" s="1162"/>
      <c r="L39" s="1162"/>
      <c r="M39" s="1162"/>
      <c r="N39" s="1162"/>
      <c r="O39" s="1162"/>
      <c r="P39" s="1162"/>
      <c r="Q39" s="1162"/>
      <c r="R39" s="1162"/>
      <c r="S39" s="1162"/>
      <c r="T39" s="1162"/>
      <c r="U39" s="1162"/>
      <c r="V39" s="1162"/>
      <c r="W39" s="1162"/>
      <c r="X39" s="1162"/>
      <c r="Y39" s="1162"/>
      <c r="Z39" s="1162"/>
      <c r="AA39" s="1162"/>
      <c r="AB39" s="1162"/>
      <c r="AC39" s="1162"/>
      <c r="AD39" s="1162"/>
      <c r="AE39" s="1162"/>
      <c r="AF39" s="1162"/>
      <c r="AG39" s="1163"/>
      <c r="AH39" s="15"/>
      <c r="AI39" s="15"/>
      <c r="AJ39" s="75"/>
      <c r="AK39" s="75"/>
      <c r="AL39" s="75"/>
      <c r="AM39" s="507"/>
      <c r="AN39" s="507"/>
      <c r="AQ39" s="583"/>
      <c r="AR39" s="583"/>
      <c r="AS39" s="1161" t="s">
        <v>110</v>
      </c>
      <c r="AT39" s="1162"/>
      <c r="AU39" s="1162"/>
      <c r="AV39" s="1162"/>
      <c r="AW39" s="1162"/>
      <c r="AX39" s="1162"/>
      <c r="AY39" s="1162"/>
      <c r="AZ39" s="1162"/>
      <c r="BA39" s="1162"/>
      <c r="BB39" s="1162"/>
      <c r="BC39" s="1162"/>
      <c r="BD39" s="1162"/>
      <c r="BE39" s="1162"/>
      <c r="BF39" s="1162"/>
      <c r="BG39" s="1162"/>
      <c r="BH39" s="1162"/>
      <c r="BI39" s="1162"/>
      <c r="BJ39" s="1162"/>
      <c r="BK39" s="1162"/>
      <c r="BL39" s="1162"/>
      <c r="BM39" s="1162"/>
      <c r="BN39" s="1162"/>
      <c r="BO39" s="1162"/>
      <c r="BP39" s="1162"/>
      <c r="BQ39" s="1162"/>
      <c r="BR39" s="1162"/>
      <c r="BS39" s="1162"/>
      <c r="BT39" s="1162"/>
      <c r="BU39" s="1162"/>
      <c r="BV39" s="1162"/>
      <c r="BW39" s="1163"/>
      <c r="BX39" s="583"/>
      <c r="BY39" s="583"/>
    </row>
    <row r="40" spans="1:256" ht="18.75" customHeight="1" x14ac:dyDescent="0.15">
      <c r="A40" s="15"/>
      <c r="B40" s="15"/>
      <c r="C40" s="112"/>
      <c r="D40" s="35"/>
      <c r="E40" s="141" t="s">
        <v>111</v>
      </c>
      <c r="F40" s="44"/>
      <c r="G40" s="44"/>
      <c r="H40" s="44"/>
      <c r="I40" s="44"/>
      <c r="J40" s="44"/>
      <c r="K40" s="44"/>
      <c r="L40" s="44"/>
      <c r="M40" s="138"/>
      <c r="N40" s="138"/>
      <c r="O40" s="138"/>
      <c r="P40" s="144" t="s">
        <v>112</v>
      </c>
      <c r="Q40" s="138"/>
      <c r="R40" s="44"/>
      <c r="S40" s="35"/>
      <c r="T40" s="44"/>
      <c r="U40" s="44"/>
      <c r="V40" s="44"/>
      <c r="W40" s="44"/>
      <c r="X40" s="136"/>
      <c r="Y40" s="144" t="s">
        <v>436</v>
      </c>
      <c r="Z40" s="136"/>
      <c r="AA40" s="136"/>
      <c r="AB40" s="136"/>
      <c r="AC40" s="136"/>
      <c r="AD40" s="136"/>
      <c r="AE40" s="136"/>
      <c r="AF40" s="136"/>
      <c r="AG40" s="46"/>
      <c r="AH40" s="15"/>
      <c r="AI40" s="15"/>
      <c r="AJ40" s="75" t="b">
        <v>0</v>
      </c>
      <c r="AK40" s="75" t="b">
        <v>0</v>
      </c>
      <c r="AL40" s="75" t="b">
        <v>0</v>
      </c>
      <c r="AM40" s="507"/>
      <c r="AN40" s="507"/>
      <c r="AQ40" s="583"/>
      <c r="AR40" s="583"/>
      <c r="AS40" s="112"/>
      <c r="AT40" s="35"/>
      <c r="AU40" s="141" t="s">
        <v>111</v>
      </c>
      <c r="AV40" s="44"/>
      <c r="AW40" s="44"/>
      <c r="AX40" s="44"/>
      <c r="AY40" s="44"/>
      <c r="AZ40" s="44"/>
      <c r="BA40" s="44"/>
      <c r="BB40" s="44"/>
      <c r="BC40" s="138"/>
      <c r="BD40" s="138"/>
      <c r="BE40" s="138"/>
      <c r="BF40" s="144" t="s">
        <v>112</v>
      </c>
      <c r="BG40" s="138"/>
      <c r="BH40" s="44"/>
      <c r="BI40" s="35"/>
      <c r="BJ40" s="44"/>
      <c r="BK40" s="44"/>
      <c r="BL40" s="44"/>
      <c r="BM40" s="44"/>
      <c r="BN40" s="136"/>
      <c r="BO40" s="144" t="s">
        <v>436</v>
      </c>
      <c r="BP40" s="136"/>
      <c r="BQ40" s="136"/>
      <c r="BR40" s="136"/>
      <c r="BS40" s="136"/>
      <c r="BT40" s="136"/>
      <c r="BU40" s="136"/>
      <c r="BV40" s="136"/>
      <c r="BW40" s="46"/>
      <c r="BX40" s="583"/>
      <c r="BY40" s="583"/>
    </row>
    <row r="41" spans="1:256" ht="18.75" customHeight="1" x14ac:dyDescent="0.15">
      <c r="A41" s="15"/>
      <c r="B41" s="15"/>
      <c r="C41" s="68"/>
      <c r="D41" s="113"/>
      <c r="E41" s="143" t="s">
        <v>120</v>
      </c>
      <c r="F41" s="47"/>
      <c r="G41" s="47"/>
      <c r="H41" s="47"/>
      <c r="I41" s="47"/>
      <c r="J41" s="137"/>
      <c r="K41" s="137"/>
      <c r="L41" s="137"/>
      <c r="M41" s="137"/>
      <c r="N41" s="137"/>
      <c r="O41" s="137"/>
      <c r="P41" s="137"/>
      <c r="Q41" s="137"/>
      <c r="R41" s="47"/>
      <c r="S41" s="113"/>
      <c r="T41" s="143" t="s">
        <v>82</v>
      </c>
      <c r="U41" s="47"/>
      <c r="V41" s="47"/>
      <c r="W41" s="47" t="s">
        <v>72</v>
      </c>
      <c r="X41" s="1164"/>
      <c r="Y41" s="1164"/>
      <c r="Z41" s="1164"/>
      <c r="AA41" s="1164"/>
      <c r="AB41" s="1164"/>
      <c r="AC41" s="1164"/>
      <c r="AD41" s="1164"/>
      <c r="AE41" s="1164"/>
      <c r="AF41" s="1164"/>
      <c r="AG41" s="48" t="s">
        <v>74</v>
      </c>
      <c r="AH41" s="15"/>
      <c r="AI41" s="15"/>
      <c r="AJ41" s="75" t="b">
        <v>0</v>
      </c>
      <c r="AK41" s="75" t="b">
        <v>0</v>
      </c>
      <c r="AL41" s="75"/>
      <c r="AM41" s="507"/>
      <c r="AN41" s="507"/>
      <c r="AQ41" s="583"/>
      <c r="AR41" s="583"/>
      <c r="AS41" s="68"/>
      <c r="AT41" s="113"/>
      <c r="AU41" s="143" t="s">
        <v>120</v>
      </c>
      <c r="AV41" s="47"/>
      <c r="AW41" s="47"/>
      <c r="AX41" s="47"/>
      <c r="AY41" s="47"/>
      <c r="AZ41" s="137"/>
      <c r="BA41" s="137"/>
      <c r="BB41" s="137"/>
      <c r="BC41" s="137"/>
      <c r="BD41" s="137"/>
      <c r="BE41" s="137"/>
      <c r="BF41" s="137"/>
      <c r="BG41" s="137"/>
      <c r="BH41" s="47"/>
      <c r="BI41" s="113"/>
      <c r="BJ41" s="143" t="s">
        <v>82</v>
      </c>
      <c r="BK41" s="47"/>
      <c r="BL41" s="47"/>
      <c r="BM41" s="47" t="s">
        <v>72</v>
      </c>
      <c r="BN41" s="1164"/>
      <c r="BO41" s="1164"/>
      <c r="BP41" s="1164"/>
      <c r="BQ41" s="1164"/>
      <c r="BR41" s="1164"/>
      <c r="BS41" s="1164"/>
      <c r="BT41" s="1164"/>
      <c r="BU41" s="1164"/>
      <c r="BV41" s="1164"/>
      <c r="BW41" s="48" t="s">
        <v>74</v>
      </c>
      <c r="BX41" s="583"/>
      <c r="BY41" s="583"/>
    </row>
    <row r="42" spans="1:256" ht="6.75" customHeight="1" x14ac:dyDescent="0.15">
      <c r="A42" s="15"/>
      <c r="B42" s="15"/>
      <c r="C42" s="412"/>
      <c r="D42" s="412"/>
      <c r="E42" s="412"/>
      <c r="F42" s="412"/>
      <c r="G42" s="412"/>
      <c r="H42" s="412"/>
      <c r="I42" s="412"/>
      <c r="J42" s="412"/>
      <c r="K42" s="412"/>
      <c r="L42" s="412"/>
      <c r="M42" s="412"/>
      <c r="N42" s="412"/>
      <c r="O42" s="412"/>
      <c r="P42" s="412"/>
      <c r="Q42" s="412"/>
      <c r="R42" s="412"/>
      <c r="S42" s="412"/>
      <c r="T42" s="412"/>
      <c r="U42" s="412"/>
      <c r="V42" s="412"/>
      <c r="W42" s="412"/>
      <c r="X42" s="412"/>
      <c r="Y42" s="412"/>
      <c r="Z42" s="412"/>
      <c r="AA42" s="412"/>
      <c r="AB42" s="412"/>
      <c r="AC42" s="412"/>
      <c r="AD42" s="412"/>
      <c r="AE42" s="412"/>
      <c r="AF42" s="412"/>
      <c r="AG42" s="412"/>
      <c r="AH42" s="15"/>
      <c r="AI42" s="15"/>
      <c r="AJ42" s="75"/>
      <c r="AK42" s="75"/>
      <c r="AL42" s="75"/>
      <c r="AM42" s="75"/>
      <c r="AN42" s="75"/>
      <c r="AO42" s="29"/>
      <c r="AP42" s="29"/>
      <c r="AQ42" s="583"/>
      <c r="AR42" s="583"/>
      <c r="AS42" s="596"/>
      <c r="AT42" s="596"/>
      <c r="AU42" s="596"/>
      <c r="AV42" s="596"/>
      <c r="AW42" s="596"/>
      <c r="AX42" s="596"/>
      <c r="AY42" s="596"/>
      <c r="AZ42" s="596"/>
      <c r="BA42" s="596"/>
      <c r="BB42" s="596"/>
      <c r="BC42" s="596"/>
      <c r="BD42" s="596"/>
      <c r="BE42" s="596"/>
      <c r="BF42" s="596"/>
      <c r="BG42" s="596"/>
      <c r="BH42" s="596"/>
      <c r="BI42" s="596"/>
      <c r="BJ42" s="596"/>
      <c r="BK42" s="596"/>
      <c r="BL42" s="596"/>
      <c r="BM42" s="596"/>
      <c r="BN42" s="596"/>
      <c r="BO42" s="596"/>
      <c r="BP42" s="596"/>
      <c r="BQ42" s="596"/>
      <c r="BR42" s="596"/>
      <c r="BS42" s="596"/>
      <c r="BT42" s="596"/>
      <c r="BU42" s="596"/>
      <c r="BV42" s="596"/>
      <c r="BW42" s="596"/>
      <c r="BX42" s="583"/>
      <c r="BY42" s="583"/>
    </row>
    <row r="43" spans="1:256" ht="19.5" customHeight="1" x14ac:dyDescent="0.15">
      <c r="A43" s="15"/>
      <c r="B43" s="21" t="s">
        <v>510</v>
      </c>
      <c r="C43" s="3"/>
      <c r="D43" s="53"/>
      <c r="E43" s="53"/>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
      <c r="AH43" s="15"/>
      <c r="AI43" s="15"/>
      <c r="AJ43" s="75"/>
      <c r="AK43" s="75"/>
      <c r="AL43" s="75"/>
      <c r="AM43" s="75"/>
      <c r="AN43" s="75"/>
      <c r="AO43" s="29"/>
      <c r="AP43" s="29"/>
      <c r="AQ43" s="583"/>
      <c r="AR43" s="601" t="s">
        <v>510</v>
      </c>
      <c r="AS43" s="382"/>
      <c r="AT43" s="614"/>
      <c r="AU43" s="614"/>
      <c r="AV43" s="613"/>
      <c r="AW43" s="613"/>
      <c r="AX43" s="613"/>
      <c r="AY43" s="613"/>
      <c r="AZ43" s="613"/>
      <c r="BA43" s="613"/>
      <c r="BB43" s="613"/>
      <c r="BC43" s="613"/>
      <c r="BD43" s="613"/>
      <c r="BE43" s="613"/>
      <c r="BF43" s="613"/>
      <c r="BG43" s="613"/>
      <c r="BH43" s="613"/>
      <c r="BI43" s="613"/>
      <c r="BJ43" s="613"/>
      <c r="BK43" s="613"/>
      <c r="BL43" s="613"/>
      <c r="BM43" s="613"/>
      <c r="BN43" s="613"/>
      <c r="BO43" s="613"/>
      <c r="BP43" s="613"/>
      <c r="BQ43" s="613"/>
      <c r="BR43" s="613"/>
      <c r="BS43" s="613"/>
      <c r="BT43" s="613"/>
      <c r="BU43" s="613"/>
      <c r="BV43" s="613"/>
      <c r="BW43" s="382"/>
      <c r="BX43" s="583"/>
      <c r="BY43" s="583"/>
    </row>
    <row r="44" spans="1:256" ht="19.5" customHeight="1" x14ac:dyDescent="0.15">
      <c r="A44" s="15"/>
      <c r="B44" s="15"/>
      <c r="C44" s="1167"/>
      <c r="D44" s="1168"/>
      <c r="E44" s="1168"/>
      <c r="F44" s="1168"/>
      <c r="G44" s="1168"/>
      <c r="H44" s="1168"/>
      <c r="I44" s="1168"/>
      <c r="J44" s="1168"/>
      <c r="K44" s="1168"/>
      <c r="L44" s="1168"/>
      <c r="M44" s="1168"/>
      <c r="N44" s="1168"/>
      <c r="O44" s="1168"/>
      <c r="P44" s="1168"/>
      <c r="Q44" s="1168"/>
      <c r="R44" s="1168"/>
      <c r="S44" s="1168"/>
      <c r="T44" s="1168"/>
      <c r="U44" s="1168"/>
      <c r="V44" s="1168"/>
      <c r="W44" s="1168"/>
      <c r="X44" s="1168"/>
      <c r="Y44" s="1168"/>
      <c r="Z44" s="1168"/>
      <c r="AA44" s="1168"/>
      <c r="AB44" s="1168"/>
      <c r="AC44" s="1168"/>
      <c r="AD44" s="1168"/>
      <c r="AE44" s="1168"/>
      <c r="AF44" s="1168"/>
      <c r="AG44" s="1169"/>
      <c r="AH44" s="15"/>
      <c r="AI44" s="15"/>
      <c r="AJ44" s="75"/>
      <c r="AK44" s="75"/>
      <c r="AL44" s="75"/>
      <c r="AM44" s="75"/>
      <c r="AN44" s="75"/>
      <c r="AO44" s="29"/>
      <c r="AP44" s="29"/>
      <c r="AQ44" s="583"/>
      <c r="AR44" s="583"/>
      <c r="AS44" s="1167" t="s">
        <v>500</v>
      </c>
      <c r="AT44" s="1168"/>
      <c r="AU44" s="1168"/>
      <c r="AV44" s="1168"/>
      <c r="AW44" s="1168"/>
      <c r="AX44" s="1168"/>
      <c r="AY44" s="1168"/>
      <c r="AZ44" s="1168"/>
      <c r="BA44" s="1168"/>
      <c r="BB44" s="1168"/>
      <c r="BC44" s="1168"/>
      <c r="BD44" s="1168"/>
      <c r="BE44" s="1168"/>
      <c r="BF44" s="1168"/>
      <c r="BG44" s="1168"/>
      <c r="BH44" s="1168"/>
      <c r="BI44" s="1168"/>
      <c r="BJ44" s="1168"/>
      <c r="BK44" s="1168"/>
      <c r="BL44" s="1168"/>
      <c r="BM44" s="1168"/>
      <c r="BN44" s="1168"/>
      <c r="BO44" s="1168"/>
      <c r="BP44" s="1168"/>
      <c r="BQ44" s="1168"/>
      <c r="BR44" s="1168"/>
      <c r="BS44" s="1168"/>
      <c r="BT44" s="1168"/>
      <c r="BU44" s="1168"/>
      <c r="BV44" s="1168"/>
      <c r="BW44" s="1169"/>
      <c r="BX44" s="583"/>
      <c r="BY44" s="583"/>
    </row>
    <row r="45" spans="1:256" ht="19.5" customHeight="1" x14ac:dyDescent="0.15">
      <c r="A45" s="15"/>
      <c r="B45" s="15"/>
      <c r="C45" s="1170"/>
      <c r="D45" s="1171"/>
      <c r="E45" s="1171"/>
      <c r="F45" s="1171"/>
      <c r="G45" s="1171"/>
      <c r="H45" s="1171"/>
      <c r="I45" s="1171"/>
      <c r="J45" s="1171"/>
      <c r="K45" s="1171"/>
      <c r="L45" s="1171"/>
      <c r="M45" s="1171"/>
      <c r="N45" s="1171"/>
      <c r="O45" s="1171"/>
      <c r="P45" s="1171"/>
      <c r="Q45" s="1171"/>
      <c r="R45" s="1171"/>
      <c r="S45" s="1171"/>
      <c r="T45" s="1171"/>
      <c r="U45" s="1171"/>
      <c r="V45" s="1171"/>
      <c r="W45" s="1171"/>
      <c r="X45" s="1171"/>
      <c r="Y45" s="1171"/>
      <c r="Z45" s="1171"/>
      <c r="AA45" s="1171"/>
      <c r="AB45" s="1171"/>
      <c r="AC45" s="1171"/>
      <c r="AD45" s="1171"/>
      <c r="AE45" s="1171"/>
      <c r="AF45" s="1171"/>
      <c r="AG45" s="1172"/>
      <c r="AH45" s="15"/>
      <c r="AI45" s="15"/>
      <c r="AJ45" s="75"/>
      <c r="AK45" s="75"/>
      <c r="AL45" s="75"/>
      <c r="AM45" s="75"/>
      <c r="AN45" s="75"/>
      <c r="AO45" s="29"/>
      <c r="AP45" s="29"/>
      <c r="AQ45" s="583"/>
      <c r="AR45" s="583"/>
      <c r="AS45" s="1170"/>
      <c r="AT45" s="1171"/>
      <c r="AU45" s="1171"/>
      <c r="AV45" s="1171"/>
      <c r="AW45" s="1171"/>
      <c r="AX45" s="1171"/>
      <c r="AY45" s="1171"/>
      <c r="AZ45" s="1171"/>
      <c r="BA45" s="1171"/>
      <c r="BB45" s="1171"/>
      <c r="BC45" s="1171"/>
      <c r="BD45" s="1171"/>
      <c r="BE45" s="1171"/>
      <c r="BF45" s="1171"/>
      <c r="BG45" s="1171"/>
      <c r="BH45" s="1171"/>
      <c r="BI45" s="1171"/>
      <c r="BJ45" s="1171"/>
      <c r="BK45" s="1171"/>
      <c r="BL45" s="1171"/>
      <c r="BM45" s="1171"/>
      <c r="BN45" s="1171"/>
      <c r="BO45" s="1171"/>
      <c r="BP45" s="1171"/>
      <c r="BQ45" s="1171"/>
      <c r="BR45" s="1171"/>
      <c r="BS45" s="1171"/>
      <c r="BT45" s="1171"/>
      <c r="BU45" s="1171"/>
      <c r="BV45" s="1171"/>
      <c r="BW45" s="1172"/>
      <c r="BX45" s="583"/>
      <c r="BY45" s="583"/>
    </row>
    <row r="46" spans="1:256" ht="15" customHeight="1" x14ac:dyDescent="0.15">
      <c r="A46" s="15"/>
      <c r="B46" s="15"/>
      <c r="C46" s="412"/>
      <c r="D46" s="412"/>
      <c r="E46" s="412"/>
      <c r="F46" s="412"/>
      <c r="G46" s="412"/>
      <c r="H46" s="412"/>
      <c r="I46" s="412"/>
      <c r="J46" s="412"/>
      <c r="K46" s="412"/>
      <c r="L46" s="412"/>
      <c r="M46" s="412"/>
      <c r="N46" s="412"/>
      <c r="O46" s="412"/>
      <c r="P46" s="412"/>
      <c r="Q46" s="412"/>
      <c r="R46" s="412"/>
      <c r="S46" s="412"/>
      <c r="T46" s="412"/>
      <c r="U46" s="412"/>
      <c r="V46" s="412"/>
      <c r="W46" s="412"/>
      <c r="X46" s="412"/>
      <c r="Y46" s="412"/>
      <c r="Z46" s="412"/>
      <c r="AA46" s="412"/>
      <c r="AB46" s="412"/>
      <c r="AC46" s="412"/>
      <c r="AD46" s="412"/>
      <c r="AE46" s="412"/>
      <c r="AF46" s="412"/>
      <c r="AG46" s="412"/>
      <c r="AH46" s="15"/>
      <c r="AI46" s="15"/>
      <c r="AJ46" s="75"/>
      <c r="AK46" s="75"/>
      <c r="AL46" s="75"/>
      <c r="AM46" s="75"/>
      <c r="AN46" s="75"/>
      <c r="AO46" s="29"/>
      <c r="AP46" s="29"/>
      <c r="AQ46" s="583"/>
      <c r="AR46" s="583"/>
      <c r="AS46" s="596"/>
      <c r="AT46" s="596"/>
      <c r="AU46" s="596"/>
      <c r="AV46" s="596"/>
      <c r="AW46" s="596"/>
      <c r="AX46" s="596"/>
      <c r="AY46" s="596"/>
      <c r="AZ46" s="596"/>
      <c r="BA46" s="596"/>
      <c r="BB46" s="596"/>
      <c r="BC46" s="596"/>
      <c r="BD46" s="596"/>
      <c r="BE46" s="596"/>
      <c r="BF46" s="596"/>
      <c r="BG46" s="596"/>
      <c r="BH46" s="596"/>
      <c r="BI46" s="596"/>
      <c r="BJ46" s="596"/>
      <c r="BK46" s="596"/>
      <c r="BL46" s="596"/>
      <c r="BM46" s="596"/>
      <c r="BN46" s="596"/>
      <c r="BO46" s="596"/>
      <c r="BP46" s="596"/>
      <c r="BQ46" s="596"/>
      <c r="BR46" s="596"/>
      <c r="BS46" s="596"/>
      <c r="BT46" s="596"/>
      <c r="BU46" s="596"/>
      <c r="BV46" s="596"/>
      <c r="BW46" s="596"/>
      <c r="BX46" s="583"/>
      <c r="BY46" s="583"/>
    </row>
    <row r="47" spans="1:256" ht="18" customHeight="1" x14ac:dyDescent="0.15">
      <c r="A47" s="23"/>
      <c r="B47" s="23"/>
      <c r="C47" s="24"/>
      <c r="D47" s="24"/>
      <c r="E47" s="24"/>
      <c r="F47" s="24"/>
      <c r="G47" s="24"/>
      <c r="H47" s="24"/>
      <c r="I47" s="24"/>
      <c r="J47" s="1022" t="s">
        <v>460</v>
      </c>
      <c r="K47" s="1022"/>
      <c r="L47" s="1022"/>
      <c r="M47" s="1022"/>
      <c r="N47" s="1022"/>
      <c r="O47" s="1022"/>
      <c r="P47" s="1022"/>
      <c r="Q47" s="1022"/>
      <c r="R47" s="1022"/>
      <c r="S47" s="1022"/>
      <c r="T47" s="1022"/>
      <c r="U47" s="1022"/>
      <c r="V47" s="1022"/>
      <c r="W47" s="1022"/>
      <c r="X47" s="1022"/>
      <c r="Y47" s="1022"/>
      <c r="Z47" s="1022"/>
      <c r="AA47" s="24"/>
      <c r="AB47" s="24"/>
      <c r="AC47" s="24"/>
      <c r="AD47" s="24"/>
      <c r="AE47" s="24"/>
      <c r="AF47" s="24"/>
      <c r="AG47" s="24"/>
      <c r="AH47" s="24"/>
      <c r="AI47" s="24"/>
      <c r="AJ47" s="75"/>
      <c r="AK47" s="75"/>
      <c r="AL47" s="75"/>
      <c r="AM47" s="75"/>
      <c r="AN47" s="75"/>
      <c r="AQ47" s="23"/>
      <c r="AR47" s="23"/>
      <c r="AS47" s="24"/>
      <c r="AT47" s="24"/>
      <c r="AU47" s="24"/>
      <c r="AV47" s="24"/>
      <c r="AW47" s="24"/>
      <c r="AX47" s="24"/>
      <c r="AY47" s="24"/>
      <c r="AZ47" s="1022" t="s">
        <v>460</v>
      </c>
      <c r="BA47" s="1022"/>
      <c r="BB47" s="1022"/>
      <c r="BC47" s="1022"/>
      <c r="BD47" s="1022"/>
      <c r="BE47" s="1022"/>
      <c r="BF47" s="1022"/>
      <c r="BG47" s="1022"/>
      <c r="BH47" s="1022"/>
      <c r="BI47" s="1022"/>
      <c r="BJ47" s="1022"/>
      <c r="BK47" s="1022"/>
      <c r="BL47" s="1022"/>
      <c r="BM47" s="1022"/>
      <c r="BN47" s="1022"/>
      <c r="BO47" s="1022"/>
      <c r="BP47" s="1022"/>
      <c r="BQ47" s="24"/>
      <c r="BR47" s="24"/>
      <c r="BS47" s="24"/>
      <c r="BT47" s="24"/>
      <c r="BU47" s="24"/>
      <c r="BV47" s="24"/>
      <c r="BW47" s="24"/>
      <c r="BX47" s="24"/>
      <c r="BY47" s="24"/>
    </row>
  </sheetData>
  <protectedRanges>
    <protectedRange sqref="K16:O17 K18 R16:W17 AA16:AG17 X18 N19:AG19 H19 BA16:BE17 BA18 BH16:BM17 BQ16:BW17 BN18 BD19:BW19 AX19" name="範囲1_2"/>
    <protectedRange sqref="C10 J10 Q10 X10 AS10 AZ10 BG10 BN10" name="範囲1_2_2"/>
  </protectedRanges>
  <mergeCells count="86">
    <mergeCell ref="AZ47:BP47"/>
    <mergeCell ref="AQ1:BY1"/>
    <mergeCell ref="AS44:BW45"/>
    <mergeCell ref="C44:AG45"/>
    <mergeCell ref="BC37:BG37"/>
    <mergeCell ref="BN37:BV37"/>
    <mergeCell ref="AS39:BW39"/>
    <mergeCell ref="BN41:BV41"/>
    <mergeCell ref="AS33:BW33"/>
    <mergeCell ref="BO34:BV34"/>
    <mergeCell ref="AY35:BB35"/>
    <mergeCell ref="BI35:BM35"/>
    <mergeCell ref="BB36:BG36"/>
    <mergeCell ref="AS17:AU19"/>
    <mergeCell ref="AV17:AW18"/>
    <mergeCell ref="BA17:BE17"/>
    <mergeCell ref="BH17:BM17"/>
    <mergeCell ref="BQ17:BW17"/>
    <mergeCell ref="BA18:BB18"/>
    <mergeCell ref="BN18:BO18"/>
    <mergeCell ref="AV19:AW19"/>
    <mergeCell ref="AX19:AY19"/>
    <mergeCell ref="BA19:BC19"/>
    <mergeCell ref="BD19:BW19"/>
    <mergeCell ref="BL10:BM10"/>
    <mergeCell ref="BN10:BR10"/>
    <mergeCell ref="BS10:BT10"/>
    <mergeCell ref="AS16:AW16"/>
    <mergeCell ref="BA16:BE16"/>
    <mergeCell ref="BH16:BM16"/>
    <mergeCell ref="BQ16:BW16"/>
    <mergeCell ref="AS10:AW10"/>
    <mergeCell ref="AX10:AY10"/>
    <mergeCell ref="AZ10:BD10"/>
    <mergeCell ref="BE10:BF10"/>
    <mergeCell ref="BG10:BK10"/>
    <mergeCell ref="C39:AG39"/>
    <mergeCell ref="X41:AF41"/>
    <mergeCell ref="J47:Z47"/>
    <mergeCell ref="Y34:AF34"/>
    <mergeCell ref="I35:L35"/>
    <mergeCell ref="S35:W35"/>
    <mergeCell ref="L36:Q36"/>
    <mergeCell ref="M37:Q37"/>
    <mergeCell ref="X37:AF37"/>
    <mergeCell ref="C33:AG33"/>
    <mergeCell ref="C16:G16"/>
    <mergeCell ref="K16:O16"/>
    <mergeCell ref="R16:W16"/>
    <mergeCell ref="AA16:AG16"/>
    <mergeCell ref="C17:E19"/>
    <mergeCell ref="F17:G18"/>
    <mergeCell ref="K17:O17"/>
    <mergeCell ref="R17:W17"/>
    <mergeCell ref="AA17:AG17"/>
    <mergeCell ref="K18:L18"/>
    <mergeCell ref="X18:Y18"/>
    <mergeCell ref="F19:G19"/>
    <mergeCell ref="H19:I19"/>
    <mergeCell ref="K19:M19"/>
    <mergeCell ref="N19:AG19"/>
    <mergeCell ref="AX9:AY9"/>
    <mergeCell ref="C10:G10"/>
    <mergeCell ref="H10:I10"/>
    <mergeCell ref="J10:N10"/>
    <mergeCell ref="O10:P10"/>
    <mergeCell ref="Q10:U10"/>
    <mergeCell ref="V10:W10"/>
    <mergeCell ref="X10:AB10"/>
    <mergeCell ref="AC10:AD10"/>
    <mergeCell ref="A1:AI1"/>
    <mergeCell ref="BS9:BT9"/>
    <mergeCell ref="C9:G9"/>
    <mergeCell ref="H9:I9"/>
    <mergeCell ref="J9:N9"/>
    <mergeCell ref="O9:P9"/>
    <mergeCell ref="Q9:U9"/>
    <mergeCell ref="AZ9:BD9"/>
    <mergeCell ref="BE9:BF9"/>
    <mergeCell ref="BG9:BK9"/>
    <mergeCell ref="BL9:BM9"/>
    <mergeCell ref="BN9:BR9"/>
    <mergeCell ref="V9:W9"/>
    <mergeCell ref="X9:AB9"/>
    <mergeCell ref="AC9:AD9"/>
    <mergeCell ref="AS9:AW9"/>
  </mergeCells>
  <phoneticPr fontId="44"/>
  <dataValidations count="3">
    <dataValidation imeMode="fullAlpha" allowBlank="1" showInputMessage="1" showErrorMessage="1" sqref="J30 AB30:AC30 Y30 M30:N30 AB32:AC32 Y32 M32:N32 J32 AZ30 BR30:BS30 BO30 BC30:BD30 BR32:BS32 BO32 BC32:BD32 AZ32" xr:uid="{96E20027-2512-488A-A19D-50014A49DB2B}"/>
    <dataValidation imeMode="halfAlpha" allowBlank="1" showInputMessage="1" showErrorMessage="1" sqref="X18:Y18 H19:I19 K18:L18 BN18:BO18 AX19:AY19 BA18:BB18" xr:uid="{F4155FE4-6DBD-4B13-A88C-E88064A8CA07}"/>
    <dataValidation type="date" allowBlank="1" showInputMessage="1" showErrorMessage="1" error="入力可能日は2026/4/1～2027/3/31です。_x000a_西暦から入力してください。" sqref="AS10:AW10 AZ10:BD10 BG10:BK10 BN10:BR10 C10:G10 J10:N10 Q10:U10 X10:AB10" xr:uid="{F16A44AC-A0D0-4F2C-B6F9-AADF110EE90B}">
      <formula1>46113</formula1>
      <formula2>46477</formula2>
    </dataValidation>
  </dataValidations>
  <printOptions horizontalCentered="1"/>
  <pageMargins left="0.70866141732283472" right="0.47244094488188981" top="0.47244094488188981" bottom="0.19685039370078741" header="0.15748031496062992" footer="0.15748031496062992"/>
  <pageSetup paperSize="9" orientation="portrait" blackAndWhite="1" horizontalDpi="300" verticalDpi="300" r:id="rId1"/>
  <headerFooter>
    <oddFooter>&amp;C-&amp;A-</oddFooter>
  </headerFooter>
  <ignoredErrors>
    <ignoredError sqref="H10 O10 V10 AC1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locked="0" defaultSize="0" autoFill="0" autoLine="0" autoPict="0">
                <anchor moveWithCells="1">
                  <from>
                    <xdr:col>2</xdr:col>
                    <xdr:colOff>9525</xdr:colOff>
                    <xdr:row>24</xdr:row>
                    <xdr:rowOff>0</xdr:rowOff>
                  </from>
                  <to>
                    <xdr:col>10</xdr:col>
                    <xdr:colOff>9525</xdr:colOff>
                    <xdr:row>24</xdr:row>
                    <xdr:rowOff>180975</xdr:rowOff>
                  </to>
                </anchor>
              </controlPr>
            </control>
          </mc:Choice>
        </mc:AlternateContent>
        <mc:AlternateContent xmlns:mc="http://schemas.openxmlformats.org/markup-compatibility/2006">
          <mc:Choice Requires="x14">
            <control shapeId="89090" r:id="rId5" name="Check Box 2">
              <controlPr locked="0" defaultSize="0" autoFill="0" autoLine="0" autoPict="0">
                <anchor moveWithCells="1">
                  <from>
                    <xdr:col>9</xdr:col>
                    <xdr:colOff>152400</xdr:colOff>
                    <xdr:row>24</xdr:row>
                    <xdr:rowOff>0</xdr:rowOff>
                  </from>
                  <to>
                    <xdr:col>15</xdr:col>
                    <xdr:colOff>57150</xdr:colOff>
                    <xdr:row>24</xdr:row>
                    <xdr:rowOff>180975</xdr:rowOff>
                  </to>
                </anchor>
              </controlPr>
            </control>
          </mc:Choice>
        </mc:AlternateContent>
        <mc:AlternateContent xmlns:mc="http://schemas.openxmlformats.org/markup-compatibility/2006">
          <mc:Choice Requires="x14">
            <control shapeId="89091" r:id="rId6" name="Check Box 3">
              <controlPr locked="0" defaultSize="0" autoFill="0" autoLine="0" autoPict="0">
                <anchor moveWithCells="1">
                  <from>
                    <xdr:col>15</xdr:col>
                    <xdr:colOff>47625</xdr:colOff>
                    <xdr:row>24</xdr:row>
                    <xdr:rowOff>0</xdr:rowOff>
                  </from>
                  <to>
                    <xdr:col>23</xdr:col>
                    <xdr:colOff>19050</xdr:colOff>
                    <xdr:row>24</xdr:row>
                    <xdr:rowOff>180975</xdr:rowOff>
                  </to>
                </anchor>
              </controlPr>
            </control>
          </mc:Choice>
        </mc:AlternateContent>
        <mc:AlternateContent xmlns:mc="http://schemas.openxmlformats.org/markup-compatibility/2006">
          <mc:Choice Requires="x14">
            <control shapeId="89092" r:id="rId7" name="Check Box 4">
              <controlPr locked="0" defaultSize="0" autoFill="0" autoLine="0" autoPict="0">
                <anchor moveWithCells="1">
                  <from>
                    <xdr:col>23</xdr:col>
                    <xdr:colOff>0</xdr:colOff>
                    <xdr:row>24</xdr:row>
                    <xdr:rowOff>0</xdr:rowOff>
                  </from>
                  <to>
                    <xdr:col>32</xdr:col>
                    <xdr:colOff>104775</xdr:colOff>
                    <xdr:row>24</xdr:row>
                    <xdr:rowOff>161925</xdr:rowOff>
                  </to>
                </anchor>
              </controlPr>
            </control>
          </mc:Choice>
        </mc:AlternateContent>
        <mc:AlternateContent xmlns:mc="http://schemas.openxmlformats.org/markup-compatibility/2006">
          <mc:Choice Requires="x14">
            <control shapeId="89094" r:id="rId8" name="Check Box 6">
              <controlPr defaultSize="0" autoFill="0" autoLine="0" autoPict="0">
                <anchor moveWithCells="1" sizeWithCells="1">
                  <from>
                    <xdr:col>3</xdr:col>
                    <xdr:colOff>0</xdr:colOff>
                    <xdr:row>33</xdr:row>
                    <xdr:rowOff>0</xdr:rowOff>
                  </from>
                  <to>
                    <xdr:col>4</xdr:col>
                    <xdr:colOff>47625</xdr:colOff>
                    <xdr:row>33</xdr:row>
                    <xdr:rowOff>219075</xdr:rowOff>
                  </to>
                </anchor>
              </controlPr>
            </control>
          </mc:Choice>
        </mc:AlternateContent>
        <mc:AlternateContent xmlns:mc="http://schemas.openxmlformats.org/markup-compatibility/2006">
          <mc:Choice Requires="x14">
            <control shapeId="89095" r:id="rId9" name="Check Box 7">
              <controlPr defaultSize="0" autoFill="0" autoLine="0" autoPict="0">
                <anchor moveWithCells="1" sizeWithCells="1">
                  <from>
                    <xdr:col>3</xdr:col>
                    <xdr:colOff>0</xdr:colOff>
                    <xdr:row>34</xdr:row>
                    <xdr:rowOff>19050</xdr:rowOff>
                  </from>
                  <to>
                    <xdr:col>4</xdr:col>
                    <xdr:colOff>47625</xdr:colOff>
                    <xdr:row>35</xdr:row>
                    <xdr:rowOff>0</xdr:rowOff>
                  </to>
                </anchor>
              </controlPr>
            </control>
          </mc:Choice>
        </mc:AlternateContent>
        <mc:AlternateContent xmlns:mc="http://schemas.openxmlformats.org/markup-compatibility/2006">
          <mc:Choice Requires="x14">
            <control shapeId="89096" r:id="rId10" name="Check Box 8">
              <controlPr defaultSize="0" autoFill="0" autoLine="0" autoPict="0">
                <anchor moveWithCells="1" sizeWithCells="1">
                  <from>
                    <xdr:col>3</xdr:col>
                    <xdr:colOff>0</xdr:colOff>
                    <xdr:row>35</xdr:row>
                    <xdr:rowOff>28575</xdr:rowOff>
                  </from>
                  <to>
                    <xdr:col>4</xdr:col>
                    <xdr:colOff>47625</xdr:colOff>
                    <xdr:row>36</xdr:row>
                    <xdr:rowOff>9525</xdr:rowOff>
                  </to>
                </anchor>
              </controlPr>
            </control>
          </mc:Choice>
        </mc:AlternateContent>
        <mc:AlternateContent xmlns:mc="http://schemas.openxmlformats.org/markup-compatibility/2006">
          <mc:Choice Requires="x14">
            <control shapeId="89097" r:id="rId11" name="Check Box 9">
              <controlPr defaultSize="0" autoFill="0" autoLine="0" autoPict="0">
                <anchor moveWithCells="1" sizeWithCells="1">
                  <from>
                    <xdr:col>3</xdr:col>
                    <xdr:colOff>0</xdr:colOff>
                    <xdr:row>36</xdr:row>
                    <xdr:rowOff>28575</xdr:rowOff>
                  </from>
                  <to>
                    <xdr:col>4</xdr:col>
                    <xdr:colOff>47625</xdr:colOff>
                    <xdr:row>37</xdr:row>
                    <xdr:rowOff>9525</xdr:rowOff>
                  </to>
                </anchor>
              </controlPr>
            </control>
          </mc:Choice>
        </mc:AlternateContent>
        <mc:AlternateContent xmlns:mc="http://schemas.openxmlformats.org/markup-compatibility/2006">
          <mc:Choice Requires="x14">
            <control shapeId="89098" r:id="rId12" name="Check Box 10">
              <controlPr defaultSize="0" autoFill="0" autoLine="0" autoPict="0">
                <anchor moveWithCells="1" sizeWithCells="1">
                  <from>
                    <xdr:col>8</xdr:col>
                    <xdr:colOff>180975</xdr:colOff>
                    <xdr:row>33</xdr:row>
                    <xdr:rowOff>0</xdr:rowOff>
                  </from>
                  <to>
                    <xdr:col>10</xdr:col>
                    <xdr:colOff>28575</xdr:colOff>
                    <xdr:row>33</xdr:row>
                    <xdr:rowOff>219075</xdr:rowOff>
                  </to>
                </anchor>
              </controlPr>
            </control>
          </mc:Choice>
        </mc:AlternateContent>
        <mc:AlternateContent xmlns:mc="http://schemas.openxmlformats.org/markup-compatibility/2006">
          <mc:Choice Requires="x14">
            <control shapeId="89099" r:id="rId13" name="Check Box 11">
              <controlPr defaultSize="0" autoFill="0" autoLine="0" autoPict="0">
                <anchor moveWithCells="1" sizeWithCells="1">
                  <from>
                    <xdr:col>18</xdr:col>
                    <xdr:colOff>161925</xdr:colOff>
                    <xdr:row>33</xdr:row>
                    <xdr:rowOff>0</xdr:rowOff>
                  </from>
                  <to>
                    <xdr:col>20</xdr:col>
                    <xdr:colOff>9525</xdr:colOff>
                    <xdr:row>33</xdr:row>
                    <xdr:rowOff>219075</xdr:rowOff>
                  </to>
                </anchor>
              </controlPr>
            </control>
          </mc:Choice>
        </mc:AlternateContent>
        <mc:AlternateContent xmlns:mc="http://schemas.openxmlformats.org/markup-compatibility/2006">
          <mc:Choice Requires="x14">
            <control shapeId="89100" r:id="rId14" name="Check Box 12">
              <controlPr defaultSize="0" autoFill="0" autoLine="0" autoPict="0">
                <anchor moveWithCells="1" sizeWithCells="1">
                  <from>
                    <xdr:col>12</xdr:col>
                    <xdr:colOff>180975</xdr:colOff>
                    <xdr:row>34</xdr:row>
                    <xdr:rowOff>9525</xdr:rowOff>
                  </from>
                  <to>
                    <xdr:col>14</xdr:col>
                    <xdr:colOff>28575</xdr:colOff>
                    <xdr:row>34</xdr:row>
                    <xdr:rowOff>228600</xdr:rowOff>
                  </to>
                </anchor>
              </controlPr>
            </control>
          </mc:Choice>
        </mc:AlternateContent>
        <mc:AlternateContent xmlns:mc="http://schemas.openxmlformats.org/markup-compatibility/2006">
          <mc:Choice Requires="x14">
            <control shapeId="89101" r:id="rId15" name="Check Box 13">
              <controlPr defaultSize="0" autoFill="0" autoLine="0" autoPict="0">
                <anchor moveWithCells="1" sizeWithCells="1">
                  <from>
                    <xdr:col>24</xdr:col>
                    <xdr:colOff>152400</xdr:colOff>
                    <xdr:row>34</xdr:row>
                    <xdr:rowOff>9525</xdr:rowOff>
                  </from>
                  <to>
                    <xdr:col>26</xdr:col>
                    <xdr:colOff>0</xdr:colOff>
                    <xdr:row>34</xdr:row>
                    <xdr:rowOff>228600</xdr:rowOff>
                  </to>
                </anchor>
              </controlPr>
            </control>
          </mc:Choice>
        </mc:AlternateContent>
        <mc:AlternateContent xmlns:mc="http://schemas.openxmlformats.org/markup-compatibility/2006">
          <mc:Choice Requires="x14">
            <control shapeId="89102" r:id="rId16" name="Check Box 14">
              <controlPr defaultSize="0" autoFill="0" autoLine="0" autoPict="0">
                <anchor moveWithCells="1" sizeWithCells="1">
                  <from>
                    <xdr:col>22</xdr:col>
                    <xdr:colOff>190500</xdr:colOff>
                    <xdr:row>35</xdr:row>
                    <xdr:rowOff>19050</xdr:rowOff>
                  </from>
                  <to>
                    <xdr:col>24</xdr:col>
                    <xdr:colOff>38100</xdr:colOff>
                    <xdr:row>36</xdr:row>
                    <xdr:rowOff>0</xdr:rowOff>
                  </to>
                </anchor>
              </controlPr>
            </control>
          </mc:Choice>
        </mc:AlternateContent>
        <mc:AlternateContent xmlns:mc="http://schemas.openxmlformats.org/markup-compatibility/2006">
          <mc:Choice Requires="x14">
            <control shapeId="89103" r:id="rId17" name="Check Box 15">
              <controlPr defaultSize="0" autoFill="0" autoLine="0" autoPict="0">
                <anchor moveWithCells="1" sizeWithCells="1">
                  <from>
                    <xdr:col>17</xdr:col>
                    <xdr:colOff>152400</xdr:colOff>
                    <xdr:row>35</xdr:row>
                    <xdr:rowOff>19050</xdr:rowOff>
                  </from>
                  <to>
                    <xdr:col>19</xdr:col>
                    <xdr:colOff>0</xdr:colOff>
                    <xdr:row>36</xdr:row>
                    <xdr:rowOff>0</xdr:rowOff>
                  </to>
                </anchor>
              </controlPr>
            </control>
          </mc:Choice>
        </mc:AlternateContent>
        <mc:AlternateContent xmlns:mc="http://schemas.openxmlformats.org/markup-compatibility/2006">
          <mc:Choice Requires="x14">
            <control shapeId="89104" r:id="rId18" name="Check Box 16">
              <controlPr defaultSize="0" autoFill="0" autoLine="0" autoPict="0">
                <anchor moveWithCells="1" sizeWithCells="1">
                  <from>
                    <xdr:col>17</xdr:col>
                    <xdr:colOff>152400</xdr:colOff>
                    <xdr:row>36</xdr:row>
                    <xdr:rowOff>28575</xdr:rowOff>
                  </from>
                  <to>
                    <xdr:col>19</xdr:col>
                    <xdr:colOff>0</xdr:colOff>
                    <xdr:row>37</xdr:row>
                    <xdr:rowOff>9525</xdr:rowOff>
                  </to>
                </anchor>
              </controlPr>
            </control>
          </mc:Choice>
        </mc:AlternateContent>
        <mc:AlternateContent xmlns:mc="http://schemas.openxmlformats.org/markup-compatibility/2006">
          <mc:Choice Requires="x14">
            <control shapeId="89105" r:id="rId19" name="Check Box 17">
              <controlPr defaultSize="0" autoFill="0" autoLine="0" autoPict="0">
                <anchor moveWithCells="1" sizeWithCells="1">
                  <from>
                    <xdr:col>3</xdr:col>
                    <xdr:colOff>0</xdr:colOff>
                    <xdr:row>39</xdr:row>
                    <xdr:rowOff>9525</xdr:rowOff>
                  </from>
                  <to>
                    <xdr:col>4</xdr:col>
                    <xdr:colOff>47625</xdr:colOff>
                    <xdr:row>39</xdr:row>
                    <xdr:rowOff>228600</xdr:rowOff>
                  </to>
                </anchor>
              </controlPr>
            </control>
          </mc:Choice>
        </mc:AlternateContent>
        <mc:AlternateContent xmlns:mc="http://schemas.openxmlformats.org/markup-compatibility/2006">
          <mc:Choice Requires="x14">
            <control shapeId="89106" r:id="rId20" name="Check Box 18">
              <controlPr defaultSize="0" autoFill="0" autoLine="0" autoPict="0">
                <anchor moveWithCells="1" sizeWithCells="1">
                  <from>
                    <xdr:col>3</xdr:col>
                    <xdr:colOff>0</xdr:colOff>
                    <xdr:row>40</xdr:row>
                    <xdr:rowOff>19050</xdr:rowOff>
                  </from>
                  <to>
                    <xdr:col>4</xdr:col>
                    <xdr:colOff>47625</xdr:colOff>
                    <xdr:row>41</xdr:row>
                    <xdr:rowOff>0</xdr:rowOff>
                  </to>
                </anchor>
              </controlPr>
            </control>
          </mc:Choice>
        </mc:AlternateContent>
        <mc:AlternateContent xmlns:mc="http://schemas.openxmlformats.org/markup-compatibility/2006">
          <mc:Choice Requires="x14">
            <control shapeId="89107" r:id="rId21" name="Check Box 19">
              <controlPr defaultSize="0" autoFill="0" autoLine="0" autoPict="0">
                <anchor moveWithCells="1" sizeWithCells="1">
                  <from>
                    <xdr:col>13</xdr:col>
                    <xdr:colOff>161925</xdr:colOff>
                    <xdr:row>39</xdr:row>
                    <xdr:rowOff>9525</xdr:rowOff>
                  </from>
                  <to>
                    <xdr:col>15</xdr:col>
                    <xdr:colOff>9525</xdr:colOff>
                    <xdr:row>39</xdr:row>
                    <xdr:rowOff>228600</xdr:rowOff>
                  </to>
                </anchor>
              </controlPr>
            </control>
          </mc:Choice>
        </mc:AlternateContent>
        <mc:AlternateContent xmlns:mc="http://schemas.openxmlformats.org/markup-compatibility/2006">
          <mc:Choice Requires="x14">
            <control shapeId="89108" r:id="rId22" name="Check Box 20">
              <controlPr defaultSize="0" autoFill="0" autoLine="0" autoPict="0">
                <anchor moveWithCells="1" sizeWithCells="1">
                  <from>
                    <xdr:col>22</xdr:col>
                    <xdr:colOff>133350</xdr:colOff>
                    <xdr:row>39</xdr:row>
                    <xdr:rowOff>9525</xdr:rowOff>
                  </from>
                  <to>
                    <xdr:col>23</xdr:col>
                    <xdr:colOff>180975</xdr:colOff>
                    <xdr:row>39</xdr:row>
                    <xdr:rowOff>228600</xdr:rowOff>
                  </to>
                </anchor>
              </controlPr>
            </control>
          </mc:Choice>
        </mc:AlternateContent>
        <mc:AlternateContent xmlns:mc="http://schemas.openxmlformats.org/markup-compatibility/2006">
          <mc:Choice Requires="x14">
            <control shapeId="89109" r:id="rId23" name="Check Box 21">
              <controlPr defaultSize="0" autoFill="0" autoLine="0" autoPict="0">
                <anchor moveWithCells="1" sizeWithCells="1">
                  <from>
                    <xdr:col>17</xdr:col>
                    <xdr:colOff>142875</xdr:colOff>
                    <xdr:row>40</xdr:row>
                    <xdr:rowOff>9525</xdr:rowOff>
                  </from>
                  <to>
                    <xdr:col>18</xdr:col>
                    <xdr:colOff>190500</xdr:colOff>
                    <xdr:row>40</xdr:row>
                    <xdr:rowOff>228600</xdr:rowOff>
                  </to>
                </anchor>
              </controlPr>
            </control>
          </mc:Choice>
        </mc:AlternateContent>
        <mc:AlternateContent xmlns:mc="http://schemas.openxmlformats.org/markup-compatibility/2006">
          <mc:Choice Requires="x14">
            <control shapeId="89110" r:id="rId24" name="Check Box 22">
              <controlPr locked="0" defaultSize="0" autoFill="0" autoLine="0" autoPict="0">
                <anchor moveWithCells="1">
                  <from>
                    <xdr:col>44</xdr:col>
                    <xdr:colOff>9525</xdr:colOff>
                    <xdr:row>24</xdr:row>
                    <xdr:rowOff>0</xdr:rowOff>
                  </from>
                  <to>
                    <xdr:col>52</xdr:col>
                    <xdr:colOff>9525</xdr:colOff>
                    <xdr:row>24</xdr:row>
                    <xdr:rowOff>180975</xdr:rowOff>
                  </to>
                </anchor>
              </controlPr>
            </control>
          </mc:Choice>
        </mc:AlternateContent>
        <mc:AlternateContent xmlns:mc="http://schemas.openxmlformats.org/markup-compatibility/2006">
          <mc:Choice Requires="x14">
            <control shapeId="89111" r:id="rId25" name="Check Box 23">
              <controlPr locked="0" defaultSize="0" autoFill="0" autoLine="0" autoPict="0">
                <anchor moveWithCells="1">
                  <from>
                    <xdr:col>51</xdr:col>
                    <xdr:colOff>152400</xdr:colOff>
                    <xdr:row>24</xdr:row>
                    <xdr:rowOff>0</xdr:rowOff>
                  </from>
                  <to>
                    <xdr:col>57</xdr:col>
                    <xdr:colOff>57150</xdr:colOff>
                    <xdr:row>24</xdr:row>
                    <xdr:rowOff>180975</xdr:rowOff>
                  </to>
                </anchor>
              </controlPr>
            </control>
          </mc:Choice>
        </mc:AlternateContent>
        <mc:AlternateContent xmlns:mc="http://schemas.openxmlformats.org/markup-compatibility/2006">
          <mc:Choice Requires="x14">
            <control shapeId="89112" r:id="rId26" name="Check Box 24">
              <controlPr locked="0" defaultSize="0" autoFill="0" autoLine="0" autoPict="0">
                <anchor moveWithCells="1">
                  <from>
                    <xdr:col>57</xdr:col>
                    <xdr:colOff>47625</xdr:colOff>
                    <xdr:row>24</xdr:row>
                    <xdr:rowOff>0</xdr:rowOff>
                  </from>
                  <to>
                    <xdr:col>65</xdr:col>
                    <xdr:colOff>19050</xdr:colOff>
                    <xdr:row>24</xdr:row>
                    <xdr:rowOff>180975</xdr:rowOff>
                  </to>
                </anchor>
              </controlPr>
            </control>
          </mc:Choice>
        </mc:AlternateContent>
        <mc:AlternateContent xmlns:mc="http://schemas.openxmlformats.org/markup-compatibility/2006">
          <mc:Choice Requires="x14">
            <control shapeId="89113" r:id="rId27" name="Check Box 25">
              <controlPr locked="0" defaultSize="0" autoFill="0" autoLine="0" autoPict="0">
                <anchor moveWithCells="1">
                  <from>
                    <xdr:col>65</xdr:col>
                    <xdr:colOff>0</xdr:colOff>
                    <xdr:row>24</xdr:row>
                    <xdr:rowOff>0</xdr:rowOff>
                  </from>
                  <to>
                    <xdr:col>74</xdr:col>
                    <xdr:colOff>104775</xdr:colOff>
                    <xdr:row>24</xdr:row>
                    <xdr:rowOff>161925</xdr:rowOff>
                  </to>
                </anchor>
              </controlPr>
            </control>
          </mc:Choice>
        </mc:AlternateContent>
        <mc:AlternateContent xmlns:mc="http://schemas.openxmlformats.org/markup-compatibility/2006">
          <mc:Choice Requires="x14">
            <control shapeId="89114" r:id="rId28" name="Check Box 26">
              <controlPr defaultSize="0" autoFill="0" autoLine="0" autoPict="0">
                <anchor moveWithCells="1" sizeWithCells="1">
                  <from>
                    <xdr:col>45</xdr:col>
                    <xdr:colOff>0</xdr:colOff>
                    <xdr:row>33</xdr:row>
                    <xdr:rowOff>0</xdr:rowOff>
                  </from>
                  <to>
                    <xdr:col>46</xdr:col>
                    <xdr:colOff>47625</xdr:colOff>
                    <xdr:row>33</xdr:row>
                    <xdr:rowOff>219075</xdr:rowOff>
                  </to>
                </anchor>
              </controlPr>
            </control>
          </mc:Choice>
        </mc:AlternateContent>
        <mc:AlternateContent xmlns:mc="http://schemas.openxmlformats.org/markup-compatibility/2006">
          <mc:Choice Requires="x14">
            <control shapeId="89115" r:id="rId29" name="Check Box 27">
              <controlPr defaultSize="0" autoFill="0" autoLine="0" autoPict="0">
                <anchor moveWithCells="1" sizeWithCells="1">
                  <from>
                    <xdr:col>45</xdr:col>
                    <xdr:colOff>0</xdr:colOff>
                    <xdr:row>34</xdr:row>
                    <xdr:rowOff>19050</xdr:rowOff>
                  </from>
                  <to>
                    <xdr:col>46</xdr:col>
                    <xdr:colOff>47625</xdr:colOff>
                    <xdr:row>35</xdr:row>
                    <xdr:rowOff>0</xdr:rowOff>
                  </to>
                </anchor>
              </controlPr>
            </control>
          </mc:Choice>
        </mc:AlternateContent>
        <mc:AlternateContent xmlns:mc="http://schemas.openxmlformats.org/markup-compatibility/2006">
          <mc:Choice Requires="x14">
            <control shapeId="89116" r:id="rId30" name="Check Box 28">
              <controlPr defaultSize="0" autoFill="0" autoLine="0" autoPict="0">
                <anchor moveWithCells="1" sizeWithCells="1">
                  <from>
                    <xdr:col>45</xdr:col>
                    <xdr:colOff>0</xdr:colOff>
                    <xdr:row>35</xdr:row>
                    <xdr:rowOff>28575</xdr:rowOff>
                  </from>
                  <to>
                    <xdr:col>46</xdr:col>
                    <xdr:colOff>47625</xdr:colOff>
                    <xdr:row>36</xdr:row>
                    <xdr:rowOff>9525</xdr:rowOff>
                  </to>
                </anchor>
              </controlPr>
            </control>
          </mc:Choice>
        </mc:AlternateContent>
        <mc:AlternateContent xmlns:mc="http://schemas.openxmlformats.org/markup-compatibility/2006">
          <mc:Choice Requires="x14">
            <control shapeId="89117" r:id="rId31" name="Check Box 29">
              <controlPr defaultSize="0" autoFill="0" autoLine="0" autoPict="0">
                <anchor moveWithCells="1" sizeWithCells="1">
                  <from>
                    <xdr:col>45</xdr:col>
                    <xdr:colOff>0</xdr:colOff>
                    <xdr:row>36</xdr:row>
                    <xdr:rowOff>28575</xdr:rowOff>
                  </from>
                  <to>
                    <xdr:col>46</xdr:col>
                    <xdr:colOff>47625</xdr:colOff>
                    <xdr:row>37</xdr:row>
                    <xdr:rowOff>9525</xdr:rowOff>
                  </to>
                </anchor>
              </controlPr>
            </control>
          </mc:Choice>
        </mc:AlternateContent>
        <mc:AlternateContent xmlns:mc="http://schemas.openxmlformats.org/markup-compatibility/2006">
          <mc:Choice Requires="x14">
            <control shapeId="89118" r:id="rId32" name="Check Box 30">
              <controlPr defaultSize="0" autoFill="0" autoLine="0" autoPict="0">
                <anchor moveWithCells="1" sizeWithCells="1">
                  <from>
                    <xdr:col>50</xdr:col>
                    <xdr:colOff>180975</xdr:colOff>
                    <xdr:row>33</xdr:row>
                    <xdr:rowOff>0</xdr:rowOff>
                  </from>
                  <to>
                    <xdr:col>52</xdr:col>
                    <xdr:colOff>28575</xdr:colOff>
                    <xdr:row>33</xdr:row>
                    <xdr:rowOff>219075</xdr:rowOff>
                  </to>
                </anchor>
              </controlPr>
            </control>
          </mc:Choice>
        </mc:AlternateContent>
        <mc:AlternateContent xmlns:mc="http://schemas.openxmlformats.org/markup-compatibility/2006">
          <mc:Choice Requires="x14">
            <control shapeId="89119" r:id="rId33" name="Check Box 31">
              <controlPr defaultSize="0" autoFill="0" autoLine="0" autoPict="0">
                <anchor moveWithCells="1" sizeWithCells="1">
                  <from>
                    <xdr:col>60</xdr:col>
                    <xdr:colOff>161925</xdr:colOff>
                    <xdr:row>33</xdr:row>
                    <xdr:rowOff>0</xdr:rowOff>
                  </from>
                  <to>
                    <xdr:col>62</xdr:col>
                    <xdr:colOff>9525</xdr:colOff>
                    <xdr:row>33</xdr:row>
                    <xdr:rowOff>219075</xdr:rowOff>
                  </to>
                </anchor>
              </controlPr>
            </control>
          </mc:Choice>
        </mc:AlternateContent>
        <mc:AlternateContent xmlns:mc="http://schemas.openxmlformats.org/markup-compatibility/2006">
          <mc:Choice Requires="x14">
            <control shapeId="89120" r:id="rId34" name="Check Box 32">
              <controlPr defaultSize="0" autoFill="0" autoLine="0" autoPict="0">
                <anchor moveWithCells="1" sizeWithCells="1">
                  <from>
                    <xdr:col>54</xdr:col>
                    <xdr:colOff>180975</xdr:colOff>
                    <xdr:row>34</xdr:row>
                    <xdr:rowOff>9525</xdr:rowOff>
                  </from>
                  <to>
                    <xdr:col>56</xdr:col>
                    <xdr:colOff>28575</xdr:colOff>
                    <xdr:row>34</xdr:row>
                    <xdr:rowOff>228600</xdr:rowOff>
                  </to>
                </anchor>
              </controlPr>
            </control>
          </mc:Choice>
        </mc:AlternateContent>
        <mc:AlternateContent xmlns:mc="http://schemas.openxmlformats.org/markup-compatibility/2006">
          <mc:Choice Requires="x14">
            <control shapeId="89121" r:id="rId35" name="Check Box 33">
              <controlPr defaultSize="0" autoFill="0" autoLine="0" autoPict="0">
                <anchor moveWithCells="1" sizeWithCells="1">
                  <from>
                    <xdr:col>66</xdr:col>
                    <xdr:colOff>152400</xdr:colOff>
                    <xdr:row>34</xdr:row>
                    <xdr:rowOff>9525</xdr:rowOff>
                  </from>
                  <to>
                    <xdr:col>68</xdr:col>
                    <xdr:colOff>0</xdr:colOff>
                    <xdr:row>34</xdr:row>
                    <xdr:rowOff>228600</xdr:rowOff>
                  </to>
                </anchor>
              </controlPr>
            </control>
          </mc:Choice>
        </mc:AlternateContent>
        <mc:AlternateContent xmlns:mc="http://schemas.openxmlformats.org/markup-compatibility/2006">
          <mc:Choice Requires="x14">
            <control shapeId="89122" r:id="rId36" name="Check Box 34">
              <controlPr defaultSize="0" autoFill="0" autoLine="0" autoPict="0">
                <anchor moveWithCells="1" sizeWithCells="1">
                  <from>
                    <xdr:col>64</xdr:col>
                    <xdr:colOff>190500</xdr:colOff>
                    <xdr:row>35</xdr:row>
                    <xdr:rowOff>19050</xdr:rowOff>
                  </from>
                  <to>
                    <xdr:col>66</xdr:col>
                    <xdr:colOff>38100</xdr:colOff>
                    <xdr:row>36</xdr:row>
                    <xdr:rowOff>0</xdr:rowOff>
                  </to>
                </anchor>
              </controlPr>
            </control>
          </mc:Choice>
        </mc:AlternateContent>
        <mc:AlternateContent xmlns:mc="http://schemas.openxmlformats.org/markup-compatibility/2006">
          <mc:Choice Requires="x14">
            <control shapeId="89123" r:id="rId37" name="Check Box 35">
              <controlPr defaultSize="0" autoFill="0" autoLine="0" autoPict="0">
                <anchor moveWithCells="1" sizeWithCells="1">
                  <from>
                    <xdr:col>59</xdr:col>
                    <xdr:colOff>152400</xdr:colOff>
                    <xdr:row>35</xdr:row>
                    <xdr:rowOff>19050</xdr:rowOff>
                  </from>
                  <to>
                    <xdr:col>61</xdr:col>
                    <xdr:colOff>0</xdr:colOff>
                    <xdr:row>36</xdr:row>
                    <xdr:rowOff>0</xdr:rowOff>
                  </to>
                </anchor>
              </controlPr>
            </control>
          </mc:Choice>
        </mc:AlternateContent>
        <mc:AlternateContent xmlns:mc="http://schemas.openxmlformats.org/markup-compatibility/2006">
          <mc:Choice Requires="x14">
            <control shapeId="89124" r:id="rId38" name="Check Box 36">
              <controlPr defaultSize="0" autoFill="0" autoLine="0" autoPict="0">
                <anchor moveWithCells="1" sizeWithCells="1">
                  <from>
                    <xdr:col>59</xdr:col>
                    <xdr:colOff>152400</xdr:colOff>
                    <xdr:row>36</xdr:row>
                    <xdr:rowOff>28575</xdr:rowOff>
                  </from>
                  <to>
                    <xdr:col>61</xdr:col>
                    <xdr:colOff>0</xdr:colOff>
                    <xdr:row>37</xdr:row>
                    <xdr:rowOff>9525</xdr:rowOff>
                  </to>
                </anchor>
              </controlPr>
            </control>
          </mc:Choice>
        </mc:AlternateContent>
        <mc:AlternateContent xmlns:mc="http://schemas.openxmlformats.org/markup-compatibility/2006">
          <mc:Choice Requires="x14">
            <control shapeId="89125" r:id="rId39" name="Check Box 37">
              <controlPr defaultSize="0" autoFill="0" autoLine="0" autoPict="0">
                <anchor moveWithCells="1" sizeWithCells="1">
                  <from>
                    <xdr:col>45</xdr:col>
                    <xdr:colOff>0</xdr:colOff>
                    <xdr:row>39</xdr:row>
                    <xdr:rowOff>9525</xdr:rowOff>
                  </from>
                  <to>
                    <xdr:col>46</xdr:col>
                    <xdr:colOff>47625</xdr:colOff>
                    <xdr:row>39</xdr:row>
                    <xdr:rowOff>228600</xdr:rowOff>
                  </to>
                </anchor>
              </controlPr>
            </control>
          </mc:Choice>
        </mc:AlternateContent>
        <mc:AlternateContent xmlns:mc="http://schemas.openxmlformats.org/markup-compatibility/2006">
          <mc:Choice Requires="x14">
            <control shapeId="89126" r:id="rId40" name="Check Box 38">
              <controlPr defaultSize="0" autoFill="0" autoLine="0" autoPict="0">
                <anchor moveWithCells="1" sizeWithCells="1">
                  <from>
                    <xdr:col>45</xdr:col>
                    <xdr:colOff>0</xdr:colOff>
                    <xdr:row>40</xdr:row>
                    <xdr:rowOff>19050</xdr:rowOff>
                  </from>
                  <to>
                    <xdr:col>46</xdr:col>
                    <xdr:colOff>47625</xdr:colOff>
                    <xdr:row>41</xdr:row>
                    <xdr:rowOff>0</xdr:rowOff>
                  </to>
                </anchor>
              </controlPr>
            </control>
          </mc:Choice>
        </mc:AlternateContent>
        <mc:AlternateContent xmlns:mc="http://schemas.openxmlformats.org/markup-compatibility/2006">
          <mc:Choice Requires="x14">
            <control shapeId="89127" r:id="rId41" name="Check Box 39">
              <controlPr defaultSize="0" autoFill="0" autoLine="0" autoPict="0">
                <anchor moveWithCells="1" sizeWithCells="1">
                  <from>
                    <xdr:col>55</xdr:col>
                    <xdr:colOff>161925</xdr:colOff>
                    <xdr:row>39</xdr:row>
                    <xdr:rowOff>9525</xdr:rowOff>
                  </from>
                  <to>
                    <xdr:col>57</xdr:col>
                    <xdr:colOff>9525</xdr:colOff>
                    <xdr:row>39</xdr:row>
                    <xdr:rowOff>228600</xdr:rowOff>
                  </to>
                </anchor>
              </controlPr>
            </control>
          </mc:Choice>
        </mc:AlternateContent>
        <mc:AlternateContent xmlns:mc="http://schemas.openxmlformats.org/markup-compatibility/2006">
          <mc:Choice Requires="x14">
            <control shapeId="89128" r:id="rId42" name="Check Box 40">
              <controlPr defaultSize="0" autoFill="0" autoLine="0" autoPict="0">
                <anchor moveWithCells="1" sizeWithCells="1">
                  <from>
                    <xdr:col>64</xdr:col>
                    <xdr:colOff>133350</xdr:colOff>
                    <xdr:row>39</xdr:row>
                    <xdr:rowOff>9525</xdr:rowOff>
                  </from>
                  <to>
                    <xdr:col>65</xdr:col>
                    <xdr:colOff>180975</xdr:colOff>
                    <xdr:row>39</xdr:row>
                    <xdr:rowOff>228600</xdr:rowOff>
                  </to>
                </anchor>
              </controlPr>
            </control>
          </mc:Choice>
        </mc:AlternateContent>
        <mc:AlternateContent xmlns:mc="http://schemas.openxmlformats.org/markup-compatibility/2006">
          <mc:Choice Requires="x14">
            <control shapeId="89129" r:id="rId43" name="Check Box 41">
              <controlPr defaultSize="0" autoFill="0" autoLine="0" autoPict="0">
                <anchor moveWithCells="1" sizeWithCells="1">
                  <from>
                    <xdr:col>59</xdr:col>
                    <xdr:colOff>142875</xdr:colOff>
                    <xdr:row>40</xdr:row>
                    <xdr:rowOff>9525</xdr:rowOff>
                  </from>
                  <to>
                    <xdr:col>60</xdr:col>
                    <xdr:colOff>190500</xdr:colOff>
                    <xdr:row>40</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5027E-D87F-4268-B616-30C3A41AC9A6}">
  <sheetPr>
    <pageSetUpPr fitToPage="1"/>
  </sheetPr>
  <dimension ref="B1:AQ54"/>
  <sheetViews>
    <sheetView showGridLines="0" showRowColHeaders="0" zoomScaleNormal="100" workbookViewId="0">
      <selection activeCell="AS10" sqref="AS10:AW10"/>
    </sheetView>
  </sheetViews>
  <sheetFormatPr defaultColWidth="9" defaultRowHeight="12" zeroHeight="1" x14ac:dyDescent="0.15"/>
  <cols>
    <col min="1" max="1" width="0.625" style="2" customWidth="1"/>
    <col min="2" max="34" width="2.625" style="2" customWidth="1"/>
    <col min="35" max="35" width="0.625" style="2" customWidth="1"/>
    <col min="36" max="36" width="1.875" style="2" hidden="1" customWidth="1"/>
    <col min="37" max="37" width="29.125" style="362" hidden="1" customWidth="1"/>
    <col min="38" max="38" width="3.875" style="362" hidden="1" customWidth="1"/>
    <col min="39" max="39" width="33.625" style="362" hidden="1" customWidth="1"/>
    <col min="40" max="43" width="9" style="2" hidden="1" customWidth="1"/>
    <col min="44" max="251" width="9" style="2" customWidth="1"/>
    <col min="252" max="16384" width="9" style="2"/>
  </cols>
  <sheetData>
    <row r="1" spans="2:40" s="327" customFormat="1" ht="13.5" x14ac:dyDescent="0.15">
      <c r="B1" s="356"/>
      <c r="C1" s="357" t="s">
        <v>320</v>
      </c>
      <c r="D1" s="358"/>
      <c r="E1" s="358"/>
      <c r="F1" s="358"/>
      <c r="G1" s="358"/>
      <c r="H1" s="358"/>
      <c r="I1" s="358"/>
      <c r="J1" s="358"/>
      <c r="K1" s="358"/>
      <c r="L1" s="358"/>
      <c r="M1" s="358"/>
      <c r="N1" s="358"/>
      <c r="O1" s="358"/>
      <c r="P1" s="358"/>
      <c r="Q1" s="358"/>
      <c r="R1" s="358"/>
      <c r="S1" s="358"/>
      <c r="T1" s="359"/>
      <c r="U1" s="356"/>
      <c r="V1" s="356"/>
      <c r="W1" s="356"/>
      <c r="X1" s="356"/>
      <c r="Y1" s="356"/>
      <c r="Z1" s="356"/>
      <c r="AA1" s="356"/>
      <c r="AB1" s="11"/>
      <c r="AC1" s="11"/>
      <c r="AD1" s="11"/>
      <c r="AE1" s="1173" t="s">
        <v>321</v>
      </c>
      <c r="AF1" s="1174"/>
      <c r="AG1" s="1174"/>
      <c r="AH1" s="1175"/>
    </row>
    <row r="2" spans="2:40" x14ac:dyDescent="0.15">
      <c r="B2" s="360"/>
      <c r="O2" s="361"/>
      <c r="AE2" s="1176"/>
      <c r="AF2" s="1177"/>
      <c r="AG2" s="1177"/>
      <c r="AH2" s="1178"/>
    </row>
    <row r="3" spans="2:40" ht="14.25" x14ac:dyDescent="0.15">
      <c r="B3" s="1179" t="s">
        <v>322</v>
      </c>
      <c r="C3" s="1179"/>
      <c r="D3" s="1179"/>
      <c r="E3" s="1179"/>
      <c r="F3" s="1179"/>
      <c r="G3" s="1179"/>
      <c r="H3" s="1179"/>
      <c r="I3" s="1179"/>
      <c r="J3" s="1179"/>
      <c r="K3" s="1179"/>
      <c r="L3" s="1179"/>
      <c r="M3" s="1179"/>
      <c r="N3" s="1179"/>
      <c r="O3" s="1179"/>
      <c r="P3" s="1179"/>
      <c r="Q3" s="1179"/>
      <c r="R3" s="1179"/>
      <c r="S3" s="1179"/>
      <c r="T3" s="1179"/>
      <c r="U3" s="1179"/>
      <c r="V3" s="1179"/>
      <c r="W3" s="1179"/>
      <c r="X3" s="1179"/>
      <c r="Y3" s="1179"/>
      <c r="Z3" s="1179"/>
      <c r="AA3" s="1179"/>
      <c r="AB3" s="1179"/>
      <c r="AC3" s="1179"/>
      <c r="AD3" s="1179"/>
      <c r="AE3" s="1179"/>
      <c r="AF3" s="1179"/>
      <c r="AG3" s="1179"/>
      <c r="AH3" s="1179"/>
    </row>
    <row r="4" spans="2:40" ht="22.5" customHeight="1" x14ac:dyDescent="0.15">
      <c r="AN4" s="2" t="s">
        <v>323</v>
      </c>
    </row>
    <row r="5" spans="2:40" ht="17.25" customHeight="1" x14ac:dyDescent="0.15">
      <c r="H5" s="1180" t="s">
        <v>324</v>
      </c>
      <c r="I5" s="1181"/>
      <c r="J5" s="1181"/>
      <c r="K5" s="1181"/>
      <c r="L5" s="1181"/>
      <c r="M5" s="1181"/>
      <c r="N5" s="1182"/>
      <c r="O5" s="1183" t="s">
        <v>325</v>
      </c>
      <c r="P5" s="1183"/>
      <c r="Q5" s="1183"/>
      <c r="R5" s="1183"/>
      <c r="S5" s="1183"/>
      <c r="T5" s="1183"/>
      <c r="U5" s="1183"/>
      <c r="V5" s="1183"/>
      <c r="W5" s="1183"/>
      <c r="X5" s="1183"/>
      <c r="Y5" s="1183"/>
      <c r="Z5" s="1183"/>
      <c r="AA5" s="1183"/>
      <c r="AB5" s="1183"/>
      <c r="AC5" s="1183"/>
    </row>
    <row r="6" spans="2:40" ht="17.25" customHeight="1" x14ac:dyDescent="0.15">
      <c r="H6" s="363" t="s">
        <v>326</v>
      </c>
      <c r="I6" s="364"/>
      <c r="J6" s="364"/>
      <c r="K6" s="365"/>
      <c r="L6" s="365"/>
      <c r="M6" s="365"/>
      <c r="N6" s="365"/>
      <c r="O6" s="365"/>
      <c r="P6" s="365"/>
      <c r="Q6" s="365"/>
      <c r="R6" s="365"/>
      <c r="S6" s="365"/>
      <c r="T6" s="365"/>
      <c r="U6" s="365"/>
      <c r="V6" s="365"/>
      <c r="W6" s="365"/>
      <c r="X6" s="365"/>
      <c r="Y6" s="365"/>
      <c r="Z6" s="365"/>
      <c r="AA6" s="365"/>
      <c r="AB6" s="365"/>
      <c r="AC6" s="366"/>
    </row>
    <row r="7" spans="2:40" ht="17.25" customHeight="1" x14ac:dyDescent="0.15">
      <c r="H7" s="367"/>
      <c r="I7" s="368"/>
      <c r="J7" s="369"/>
      <c r="K7" s="1184" t="str">
        <f>AL7</f>
        <v>01</v>
      </c>
      <c r="L7" s="1184"/>
      <c r="M7" s="1184"/>
      <c r="N7" s="1184"/>
      <c r="O7" s="1185" t="str">
        <f>AM7</f>
        <v>農業</v>
      </c>
      <c r="P7" s="1185"/>
      <c r="Q7" s="1185"/>
      <c r="R7" s="1185"/>
      <c r="S7" s="1185"/>
      <c r="T7" s="1185"/>
      <c r="U7" s="1185"/>
      <c r="V7" s="1185"/>
      <c r="W7" s="1185"/>
      <c r="X7" s="1185"/>
      <c r="Y7" s="1185"/>
      <c r="Z7" s="1185"/>
      <c r="AA7" s="1185"/>
      <c r="AB7" s="1185"/>
      <c r="AC7" s="1185"/>
      <c r="AK7" s="362" t="s">
        <v>326</v>
      </c>
      <c r="AL7" s="370" t="s">
        <v>327</v>
      </c>
      <c r="AM7" s="362" t="s">
        <v>328</v>
      </c>
      <c r="AN7" s="2" t="str">
        <f>AL7&amp;" "&amp;AM7</f>
        <v>01 農業</v>
      </c>
    </row>
    <row r="8" spans="2:40" ht="17.25" customHeight="1" x14ac:dyDescent="0.15">
      <c r="H8" s="363" t="s">
        <v>329</v>
      </c>
      <c r="I8" s="364"/>
      <c r="J8" s="364"/>
      <c r="K8" s="371"/>
      <c r="L8" s="371"/>
      <c r="M8" s="371"/>
      <c r="N8" s="371"/>
      <c r="O8" s="371"/>
      <c r="P8" s="371"/>
      <c r="Q8" s="371"/>
      <c r="R8" s="371"/>
      <c r="S8" s="371"/>
      <c r="T8" s="371"/>
      <c r="U8" s="371"/>
      <c r="V8" s="371"/>
      <c r="W8" s="371"/>
      <c r="X8" s="371"/>
      <c r="Y8" s="371"/>
      <c r="Z8" s="371"/>
      <c r="AA8" s="371"/>
      <c r="AB8" s="371"/>
      <c r="AC8" s="372"/>
      <c r="AK8" s="362" t="s">
        <v>329</v>
      </c>
      <c r="AL8" s="370" t="s">
        <v>330</v>
      </c>
      <c r="AM8" s="362" t="s">
        <v>329</v>
      </c>
      <c r="AN8" s="2" t="str">
        <f t="shared" ref="AN8:AN39" si="0">AL8&amp;" "&amp;AM8</f>
        <v>05 鉱業，採石業，砂利採取業</v>
      </c>
    </row>
    <row r="9" spans="2:40" ht="17.25" customHeight="1" x14ac:dyDescent="0.15">
      <c r="H9" s="367"/>
      <c r="I9" s="368"/>
      <c r="J9" s="369"/>
      <c r="K9" s="1186" t="str">
        <f>AL8</f>
        <v>05</v>
      </c>
      <c r="L9" s="1184"/>
      <c r="M9" s="1184"/>
      <c r="N9" s="1184"/>
      <c r="O9" s="1185" t="str">
        <f>AM8</f>
        <v>鉱業，採石業，砂利採取業</v>
      </c>
      <c r="P9" s="1185"/>
      <c r="Q9" s="1185"/>
      <c r="R9" s="1185"/>
      <c r="S9" s="1185"/>
      <c r="T9" s="1185"/>
      <c r="U9" s="1185"/>
      <c r="V9" s="1185"/>
      <c r="W9" s="1185"/>
      <c r="X9" s="1185"/>
      <c r="Y9" s="1185"/>
      <c r="Z9" s="1185"/>
      <c r="AA9" s="1185"/>
      <c r="AB9" s="1185"/>
      <c r="AC9" s="1185"/>
      <c r="AK9" s="362" t="s">
        <v>331</v>
      </c>
      <c r="AL9" s="370" t="s">
        <v>332</v>
      </c>
      <c r="AM9" s="362" t="s">
        <v>333</v>
      </c>
      <c r="AN9" s="2" t="str">
        <f t="shared" si="0"/>
        <v>09 食料品製造業</v>
      </c>
    </row>
    <row r="10" spans="2:40" ht="17.25" customHeight="1" x14ac:dyDescent="0.15">
      <c r="H10" s="363" t="s">
        <v>331</v>
      </c>
      <c r="I10" s="364"/>
      <c r="J10" s="364"/>
      <c r="K10" s="371"/>
      <c r="L10" s="371"/>
      <c r="M10" s="371"/>
      <c r="N10" s="371"/>
      <c r="O10" s="371"/>
      <c r="P10" s="371"/>
      <c r="Q10" s="371"/>
      <c r="R10" s="371"/>
      <c r="S10" s="371"/>
      <c r="T10" s="371"/>
      <c r="U10" s="371"/>
      <c r="V10" s="371"/>
      <c r="W10" s="371"/>
      <c r="X10" s="371"/>
      <c r="Y10" s="371"/>
      <c r="Z10" s="371"/>
      <c r="AA10" s="371"/>
      <c r="AB10" s="371"/>
      <c r="AC10" s="372"/>
      <c r="AL10" s="370" t="s">
        <v>334</v>
      </c>
      <c r="AM10" s="362" t="s">
        <v>335</v>
      </c>
      <c r="AN10" s="2" t="str">
        <f t="shared" si="0"/>
        <v>10 飲料・たばこ・飼料製造業</v>
      </c>
    </row>
    <row r="11" spans="2:40" ht="17.25" customHeight="1" x14ac:dyDescent="0.15">
      <c r="H11" s="373"/>
      <c r="J11" s="374"/>
      <c r="K11" s="1187" t="str">
        <f t="shared" ref="K11:K34" si="1">AL9</f>
        <v>09</v>
      </c>
      <c r="L11" s="1188"/>
      <c r="M11" s="1188"/>
      <c r="N11" s="1188"/>
      <c r="O11" s="1189" t="str">
        <f t="shared" ref="O11:O34" si="2">AM9</f>
        <v>食料品製造業</v>
      </c>
      <c r="P11" s="1189"/>
      <c r="Q11" s="1189"/>
      <c r="R11" s="1189"/>
      <c r="S11" s="1189"/>
      <c r="T11" s="1189"/>
      <c r="U11" s="1189"/>
      <c r="V11" s="1189"/>
      <c r="W11" s="1189"/>
      <c r="X11" s="1189"/>
      <c r="Y11" s="1189"/>
      <c r="Z11" s="1189"/>
      <c r="AA11" s="1189"/>
      <c r="AB11" s="1189"/>
      <c r="AC11" s="1189"/>
      <c r="AL11" s="370" t="s">
        <v>336</v>
      </c>
      <c r="AM11" s="362" t="s">
        <v>337</v>
      </c>
      <c r="AN11" s="2" t="str">
        <f t="shared" si="0"/>
        <v>11 繊維工業</v>
      </c>
    </row>
    <row r="12" spans="2:40" ht="17.25" customHeight="1" x14ac:dyDescent="0.15">
      <c r="H12" s="375"/>
      <c r="J12" s="374"/>
      <c r="K12" s="1190" t="str">
        <f t="shared" si="1"/>
        <v>10</v>
      </c>
      <c r="L12" s="1191"/>
      <c r="M12" s="1191"/>
      <c r="N12" s="1191"/>
      <c r="O12" s="1192" t="str">
        <f t="shared" si="2"/>
        <v>飲料・たばこ・飼料製造業</v>
      </c>
      <c r="P12" s="1192"/>
      <c r="Q12" s="1192"/>
      <c r="R12" s="1192"/>
      <c r="S12" s="1192"/>
      <c r="T12" s="1192"/>
      <c r="U12" s="1192"/>
      <c r="V12" s="1192"/>
      <c r="W12" s="1192"/>
      <c r="X12" s="1192"/>
      <c r="Y12" s="1192"/>
      <c r="Z12" s="1192"/>
      <c r="AA12" s="1192"/>
      <c r="AB12" s="1192"/>
      <c r="AC12" s="1192"/>
      <c r="AL12" s="370" t="s">
        <v>338</v>
      </c>
      <c r="AM12" s="362" t="s">
        <v>339</v>
      </c>
      <c r="AN12" s="2" t="str">
        <f t="shared" si="0"/>
        <v>12 木材・木製品製造業（家具を除く）</v>
      </c>
    </row>
    <row r="13" spans="2:40" ht="17.25" customHeight="1" x14ac:dyDescent="0.15">
      <c r="H13" s="375"/>
      <c r="J13" s="374"/>
      <c r="K13" s="1190" t="str">
        <f t="shared" si="1"/>
        <v>11</v>
      </c>
      <c r="L13" s="1191"/>
      <c r="M13" s="1191"/>
      <c r="N13" s="1191"/>
      <c r="O13" s="1192" t="str">
        <f t="shared" si="2"/>
        <v>繊維工業</v>
      </c>
      <c r="P13" s="1192"/>
      <c r="Q13" s="1192"/>
      <c r="R13" s="1192"/>
      <c r="S13" s="1192"/>
      <c r="T13" s="1192"/>
      <c r="U13" s="1192"/>
      <c r="V13" s="1192"/>
      <c r="W13" s="1192"/>
      <c r="X13" s="1192"/>
      <c r="Y13" s="1192"/>
      <c r="Z13" s="1192"/>
      <c r="AA13" s="1192"/>
      <c r="AB13" s="1192"/>
      <c r="AC13" s="1192"/>
      <c r="AL13" s="370" t="s">
        <v>340</v>
      </c>
      <c r="AM13" s="362" t="s">
        <v>341</v>
      </c>
      <c r="AN13" s="2" t="str">
        <f t="shared" si="0"/>
        <v>13 家具・装備品製造業</v>
      </c>
    </row>
    <row r="14" spans="2:40" ht="17.25" customHeight="1" x14ac:dyDescent="0.15">
      <c r="H14" s="375"/>
      <c r="J14" s="374"/>
      <c r="K14" s="1190" t="str">
        <f t="shared" si="1"/>
        <v>12</v>
      </c>
      <c r="L14" s="1191"/>
      <c r="M14" s="1191"/>
      <c r="N14" s="1191"/>
      <c r="O14" s="1192" t="str">
        <f t="shared" si="2"/>
        <v>木材・木製品製造業（家具を除く）</v>
      </c>
      <c r="P14" s="1192"/>
      <c r="Q14" s="1192"/>
      <c r="R14" s="1192"/>
      <c r="S14" s="1192"/>
      <c r="T14" s="1192"/>
      <c r="U14" s="1192"/>
      <c r="V14" s="1192"/>
      <c r="W14" s="1192"/>
      <c r="X14" s="1192"/>
      <c r="Y14" s="1192"/>
      <c r="Z14" s="1192"/>
      <c r="AA14" s="1192"/>
      <c r="AB14" s="1192"/>
      <c r="AC14" s="1192"/>
      <c r="AL14" s="370" t="s">
        <v>342</v>
      </c>
      <c r="AM14" s="362" t="s">
        <v>343</v>
      </c>
      <c r="AN14" s="2" t="str">
        <f t="shared" si="0"/>
        <v>14 パルプ・紙・紙加工品製造業</v>
      </c>
    </row>
    <row r="15" spans="2:40" ht="17.25" customHeight="1" x14ac:dyDescent="0.15">
      <c r="H15" s="375"/>
      <c r="J15" s="374"/>
      <c r="K15" s="1190" t="str">
        <f t="shared" si="1"/>
        <v>13</v>
      </c>
      <c r="L15" s="1191"/>
      <c r="M15" s="1191"/>
      <c r="N15" s="1191"/>
      <c r="O15" s="1192" t="str">
        <f t="shared" si="2"/>
        <v>家具・装備品製造業</v>
      </c>
      <c r="P15" s="1192"/>
      <c r="Q15" s="1192"/>
      <c r="R15" s="1192"/>
      <c r="S15" s="1192"/>
      <c r="T15" s="1192"/>
      <c r="U15" s="1192"/>
      <c r="V15" s="1192"/>
      <c r="W15" s="1192"/>
      <c r="X15" s="1192"/>
      <c r="Y15" s="1192"/>
      <c r="Z15" s="1192"/>
      <c r="AA15" s="1192"/>
      <c r="AB15" s="1192"/>
      <c r="AC15" s="1192"/>
      <c r="AL15" s="370" t="s">
        <v>344</v>
      </c>
      <c r="AM15" s="362" t="s">
        <v>345</v>
      </c>
      <c r="AN15" s="2" t="str">
        <f t="shared" si="0"/>
        <v>15 印刷・同関連業</v>
      </c>
    </row>
    <row r="16" spans="2:40" ht="17.25" customHeight="1" x14ac:dyDescent="0.15">
      <c r="H16" s="375"/>
      <c r="J16" s="374"/>
      <c r="K16" s="1190" t="str">
        <f t="shared" si="1"/>
        <v>14</v>
      </c>
      <c r="L16" s="1191"/>
      <c r="M16" s="1191"/>
      <c r="N16" s="1191"/>
      <c r="O16" s="1192" t="str">
        <f t="shared" si="2"/>
        <v>パルプ・紙・紙加工品製造業</v>
      </c>
      <c r="P16" s="1192"/>
      <c r="Q16" s="1192"/>
      <c r="R16" s="1192"/>
      <c r="S16" s="1192"/>
      <c r="T16" s="1192"/>
      <c r="U16" s="1192"/>
      <c r="V16" s="1192"/>
      <c r="W16" s="1192"/>
      <c r="X16" s="1192"/>
      <c r="Y16" s="1192"/>
      <c r="Z16" s="1192"/>
      <c r="AA16" s="1192"/>
      <c r="AB16" s="1192"/>
      <c r="AC16" s="1192"/>
      <c r="AL16" s="370" t="s">
        <v>346</v>
      </c>
      <c r="AM16" s="362" t="s">
        <v>347</v>
      </c>
      <c r="AN16" s="2" t="str">
        <f t="shared" si="0"/>
        <v>16 化学工業</v>
      </c>
    </row>
    <row r="17" spans="8:40" ht="17.25" customHeight="1" x14ac:dyDescent="0.15">
      <c r="H17" s="375"/>
      <c r="J17" s="374"/>
      <c r="K17" s="1190" t="str">
        <f t="shared" si="1"/>
        <v>15</v>
      </c>
      <c r="L17" s="1191"/>
      <c r="M17" s="1191"/>
      <c r="N17" s="1191"/>
      <c r="O17" s="1192" t="str">
        <f t="shared" si="2"/>
        <v>印刷・同関連業</v>
      </c>
      <c r="P17" s="1192"/>
      <c r="Q17" s="1192"/>
      <c r="R17" s="1192"/>
      <c r="S17" s="1192"/>
      <c r="T17" s="1192"/>
      <c r="U17" s="1192"/>
      <c r="V17" s="1192"/>
      <c r="W17" s="1192"/>
      <c r="X17" s="1192"/>
      <c r="Y17" s="1192"/>
      <c r="Z17" s="1192"/>
      <c r="AA17" s="1192"/>
      <c r="AB17" s="1192"/>
      <c r="AC17" s="1192"/>
      <c r="AL17" s="370" t="s">
        <v>348</v>
      </c>
      <c r="AM17" s="362" t="s">
        <v>349</v>
      </c>
      <c r="AN17" s="2" t="str">
        <f t="shared" si="0"/>
        <v>17 石油製品・石炭製品製造業</v>
      </c>
    </row>
    <row r="18" spans="8:40" ht="17.25" customHeight="1" x14ac:dyDescent="0.15">
      <c r="H18" s="375"/>
      <c r="J18" s="374"/>
      <c r="K18" s="1190" t="str">
        <f t="shared" si="1"/>
        <v>16</v>
      </c>
      <c r="L18" s="1191"/>
      <c r="M18" s="1191"/>
      <c r="N18" s="1191"/>
      <c r="O18" s="1192" t="str">
        <f t="shared" si="2"/>
        <v>化学工業</v>
      </c>
      <c r="P18" s="1192"/>
      <c r="Q18" s="1192"/>
      <c r="R18" s="1192"/>
      <c r="S18" s="1192"/>
      <c r="T18" s="1192"/>
      <c r="U18" s="1192"/>
      <c r="V18" s="1192"/>
      <c r="W18" s="1192"/>
      <c r="X18" s="1192"/>
      <c r="Y18" s="1192"/>
      <c r="Z18" s="1192"/>
      <c r="AA18" s="1192"/>
      <c r="AB18" s="1192"/>
      <c r="AC18" s="1192"/>
      <c r="AL18" s="370" t="s">
        <v>350</v>
      </c>
      <c r="AM18" s="362" t="s">
        <v>351</v>
      </c>
      <c r="AN18" s="2" t="str">
        <f t="shared" si="0"/>
        <v>18 プラスチック製品製造業</v>
      </c>
    </row>
    <row r="19" spans="8:40" ht="17.25" customHeight="1" x14ac:dyDescent="0.15">
      <c r="H19" s="375"/>
      <c r="J19" s="374"/>
      <c r="K19" s="1190" t="str">
        <f t="shared" si="1"/>
        <v>17</v>
      </c>
      <c r="L19" s="1191"/>
      <c r="M19" s="1191"/>
      <c r="N19" s="1191"/>
      <c r="O19" s="1192" t="str">
        <f t="shared" si="2"/>
        <v>石油製品・石炭製品製造業</v>
      </c>
      <c r="P19" s="1192"/>
      <c r="Q19" s="1192"/>
      <c r="R19" s="1192"/>
      <c r="S19" s="1192"/>
      <c r="T19" s="1192"/>
      <c r="U19" s="1192"/>
      <c r="V19" s="1192"/>
      <c r="W19" s="1192"/>
      <c r="X19" s="1192"/>
      <c r="Y19" s="1192"/>
      <c r="Z19" s="1192"/>
      <c r="AA19" s="1192"/>
      <c r="AB19" s="1192"/>
      <c r="AC19" s="1192"/>
      <c r="AL19" s="370" t="s">
        <v>352</v>
      </c>
      <c r="AM19" s="362" t="s">
        <v>353</v>
      </c>
      <c r="AN19" s="2" t="str">
        <f t="shared" si="0"/>
        <v>19 ゴム製品製造業</v>
      </c>
    </row>
    <row r="20" spans="8:40" ht="17.25" customHeight="1" x14ac:dyDescent="0.15">
      <c r="H20" s="375"/>
      <c r="J20" s="374"/>
      <c r="K20" s="1193" t="str">
        <f t="shared" si="1"/>
        <v>18</v>
      </c>
      <c r="L20" s="1194"/>
      <c r="M20" s="1194"/>
      <c r="N20" s="1194"/>
      <c r="O20" s="1192" t="str">
        <f t="shared" si="2"/>
        <v>プラスチック製品製造業</v>
      </c>
      <c r="P20" s="1192"/>
      <c r="Q20" s="1192"/>
      <c r="R20" s="1192"/>
      <c r="S20" s="1192"/>
      <c r="T20" s="1192"/>
      <c r="U20" s="1192"/>
      <c r="V20" s="1192"/>
      <c r="W20" s="1192"/>
      <c r="X20" s="1192"/>
      <c r="Y20" s="1192"/>
      <c r="Z20" s="1192"/>
      <c r="AA20" s="1192"/>
      <c r="AB20" s="1192"/>
      <c r="AC20" s="1192"/>
      <c r="AL20" s="370" t="s">
        <v>354</v>
      </c>
      <c r="AM20" s="362" t="s">
        <v>355</v>
      </c>
      <c r="AN20" s="2" t="str">
        <f t="shared" si="0"/>
        <v>20 なめし革・同製品・毛皮製造業</v>
      </c>
    </row>
    <row r="21" spans="8:40" ht="17.25" customHeight="1" x14ac:dyDescent="0.15">
      <c r="H21" s="375"/>
      <c r="J21" s="374"/>
      <c r="K21" s="1190" t="str">
        <f t="shared" si="1"/>
        <v>19</v>
      </c>
      <c r="L21" s="1191"/>
      <c r="M21" s="1191"/>
      <c r="N21" s="1191"/>
      <c r="O21" s="1192" t="str">
        <f t="shared" si="2"/>
        <v>ゴム製品製造業</v>
      </c>
      <c r="P21" s="1192"/>
      <c r="Q21" s="1192"/>
      <c r="R21" s="1192"/>
      <c r="S21" s="1192"/>
      <c r="T21" s="1192"/>
      <c r="U21" s="1192"/>
      <c r="V21" s="1192"/>
      <c r="W21" s="1192"/>
      <c r="X21" s="1192"/>
      <c r="Y21" s="1192"/>
      <c r="Z21" s="1192"/>
      <c r="AA21" s="1192"/>
      <c r="AB21" s="1192"/>
      <c r="AC21" s="1192"/>
      <c r="AL21" s="370" t="s">
        <v>356</v>
      </c>
      <c r="AM21" s="362" t="s">
        <v>357</v>
      </c>
      <c r="AN21" s="2" t="str">
        <f t="shared" si="0"/>
        <v>21 窯業・土石製品製造業</v>
      </c>
    </row>
    <row r="22" spans="8:40" ht="17.25" customHeight="1" x14ac:dyDescent="0.15">
      <c r="H22" s="375"/>
      <c r="J22" s="374"/>
      <c r="K22" s="1190" t="str">
        <f t="shared" si="1"/>
        <v>20</v>
      </c>
      <c r="L22" s="1191"/>
      <c r="M22" s="1191"/>
      <c r="N22" s="1191"/>
      <c r="O22" s="1192" t="str">
        <f t="shared" si="2"/>
        <v>なめし革・同製品・毛皮製造業</v>
      </c>
      <c r="P22" s="1192"/>
      <c r="Q22" s="1192"/>
      <c r="R22" s="1192"/>
      <c r="S22" s="1192"/>
      <c r="T22" s="1192"/>
      <c r="U22" s="1192"/>
      <c r="V22" s="1192"/>
      <c r="W22" s="1192"/>
      <c r="X22" s="1192"/>
      <c r="Y22" s="1192"/>
      <c r="Z22" s="1192"/>
      <c r="AA22" s="1192"/>
      <c r="AB22" s="1192"/>
      <c r="AC22" s="1192"/>
      <c r="AL22" s="370" t="s">
        <v>358</v>
      </c>
      <c r="AM22" s="362" t="s">
        <v>359</v>
      </c>
      <c r="AN22" s="2" t="str">
        <f t="shared" si="0"/>
        <v>22 鉄鋼業</v>
      </c>
    </row>
    <row r="23" spans="8:40" ht="17.25" customHeight="1" x14ac:dyDescent="0.15">
      <c r="H23" s="375"/>
      <c r="J23" s="374"/>
      <c r="K23" s="1190" t="str">
        <f t="shared" si="1"/>
        <v>21</v>
      </c>
      <c r="L23" s="1191"/>
      <c r="M23" s="1191"/>
      <c r="N23" s="1191"/>
      <c r="O23" s="1192" t="str">
        <f t="shared" si="2"/>
        <v>窯業・土石製品製造業</v>
      </c>
      <c r="P23" s="1192"/>
      <c r="Q23" s="1192"/>
      <c r="R23" s="1192"/>
      <c r="S23" s="1192"/>
      <c r="T23" s="1192"/>
      <c r="U23" s="1192"/>
      <c r="V23" s="1192"/>
      <c r="W23" s="1192"/>
      <c r="X23" s="1192"/>
      <c r="Y23" s="1192"/>
      <c r="Z23" s="1192"/>
      <c r="AA23" s="1192"/>
      <c r="AB23" s="1192"/>
      <c r="AC23" s="1192"/>
      <c r="AL23" s="370" t="s">
        <v>360</v>
      </c>
      <c r="AM23" s="362" t="s">
        <v>361</v>
      </c>
      <c r="AN23" s="2" t="str">
        <f t="shared" si="0"/>
        <v>23 非鉄金属製造業</v>
      </c>
    </row>
    <row r="24" spans="8:40" ht="17.25" customHeight="1" x14ac:dyDescent="0.15">
      <c r="H24" s="375"/>
      <c r="J24" s="374"/>
      <c r="K24" s="1190" t="str">
        <f t="shared" si="1"/>
        <v>22</v>
      </c>
      <c r="L24" s="1191"/>
      <c r="M24" s="1191"/>
      <c r="N24" s="1191"/>
      <c r="O24" s="1192" t="str">
        <f t="shared" si="2"/>
        <v>鉄鋼業</v>
      </c>
      <c r="P24" s="1192"/>
      <c r="Q24" s="1192"/>
      <c r="R24" s="1192"/>
      <c r="S24" s="1192"/>
      <c r="T24" s="1192"/>
      <c r="U24" s="1192"/>
      <c r="V24" s="1192"/>
      <c r="W24" s="1192"/>
      <c r="X24" s="1192"/>
      <c r="Y24" s="1192"/>
      <c r="Z24" s="1192"/>
      <c r="AA24" s="1192"/>
      <c r="AB24" s="1192"/>
      <c r="AC24" s="1192"/>
      <c r="AL24" s="370" t="s">
        <v>362</v>
      </c>
      <c r="AM24" s="362" t="s">
        <v>363</v>
      </c>
      <c r="AN24" s="2" t="str">
        <f t="shared" si="0"/>
        <v>24 金属製品製造業</v>
      </c>
    </row>
    <row r="25" spans="8:40" ht="17.25" customHeight="1" x14ac:dyDescent="0.15">
      <c r="H25" s="375"/>
      <c r="J25" s="374"/>
      <c r="K25" s="1190" t="str">
        <f t="shared" si="1"/>
        <v>23</v>
      </c>
      <c r="L25" s="1191"/>
      <c r="M25" s="1191"/>
      <c r="N25" s="1191"/>
      <c r="O25" s="1192" t="str">
        <f t="shared" si="2"/>
        <v>非鉄金属製造業</v>
      </c>
      <c r="P25" s="1192"/>
      <c r="Q25" s="1192"/>
      <c r="R25" s="1192"/>
      <c r="S25" s="1192"/>
      <c r="T25" s="1192"/>
      <c r="U25" s="1192"/>
      <c r="V25" s="1192"/>
      <c r="W25" s="1192"/>
      <c r="X25" s="1192"/>
      <c r="Y25" s="1192"/>
      <c r="Z25" s="1192"/>
      <c r="AA25" s="1192"/>
      <c r="AB25" s="1192"/>
      <c r="AC25" s="1192"/>
      <c r="AL25" s="370" t="s">
        <v>364</v>
      </c>
      <c r="AM25" s="362" t="s">
        <v>365</v>
      </c>
      <c r="AN25" s="2" t="str">
        <f t="shared" si="0"/>
        <v>25 はん用機械器具製造業</v>
      </c>
    </row>
    <row r="26" spans="8:40" ht="17.25" customHeight="1" x14ac:dyDescent="0.15">
      <c r="H26" s="375"/>
      <c r="J26" s="374"/>
      <c r="K26" s="1190" t="str">
        <f t="shared" si="1"/>
        <v>24</v>
      </c>
      <c r="L26" s="1191"/>
      <c r="M26" s="1191"/>
      <c r="N26" s="1191"/>
      <c r="O26" s="1192" t="str">
        <f t="shared" si="2"/>
        <v>金属製品製造業</v>
      </c>
      <c r="P26" s="1192"/>
      <c r="Q26" s="1192"/>
      <c r="R26" s="1192"/>
      <c r="S26" s="1192"/>
      <c r="T26" s="1192"/>
      <c r="U26" s="1192"/>
      <c r="V26" s="1192"/>
      <c r="W26" s="1192"/>
      <c r="X26" s="1192"/>
      <c r="Y26" s="1192"/>
      <c r="Z26" s="1192"/>
      <c r="AA26" s="1192"/>
      <c r="AB26" s="1192"/>
      <c r="AC26" s="1192"/>
      <c r="AL26" s="370" t="s">
        <v>366</v>
      </c>
      <c r="AM26" s="362" t="s">
        <v>367</v>
      </c>
      <c r="AN26" s="2" t="str">
        <f t="shared" si="0"/>
        <v>26 生産用機械器具製造業</v>
      </c>
    </row>
    <row r="27" spans="8:40" ht="17.25" customHeight="1" x14ac:dyDescent="0.15">
      <c r="H27" s="375"/>
      <c r="J27" s="374"/>
      <c r="K27" s="1190" t="str">
        <f t="shared" si="1"/>
        <v>25</v>
      </c>
      <c r="L27" s="1191"/>
      <c r="M27" s="1191"/>
      <c r="N27" s="1191"/>
      <c r="O27" s="1192" t="str">
        <f t="shared" si="2"/>
        <v>はん用機械器具製造業</v>
      </c>
      <c r="P27" s="1192"/>
      <c r="Q27" s="1192"/>
      <c r="R27" s="1192"/>
      <c r="S27" s="1192"/>
      <c r="T27" s="1192"/>
      <c r="U27" s="1192"/>
      <c r="V27" s="1192"/>
      <c r="W27" s="1192"/>
      <c r="X27" s="1192"/>
      <c r="Y27" s="1192"/>
      <c r="Z27" s="1192"/>
      <c r="AA27" s="1192"/>
      <c r="AB27" s="1192"/>
      <c r="AC27" s="1192"/>
      <c r="AL27" s="370" t="s">
        <v>368</v>
      </c>
      <c r="AM27" s="362" t="s">
        <v>369</v>
      </c>
      <c r="AN27" s="2" t="str">
        <f t="shared" si="0"/>
        <v>27 業務用機械器具製造業</v>
      </c>
    </row>
    <row r="28" spans="8:40" ht="17.25" customHeight="1" x14ac:dyDescent="0.15">
      <c r="H28" s="375"/>
      <c r="J28" s="374"/>
      <c r="K28" s="1190" t="str">
        <f t="shared" si="1"/>
        <v>26</v>
      </c>
      <c r="L28" s="1191"/>
      <c r="M28" s="1191"/>
      <c r="N28" s="1191"/>
      <c r="O28" s="1192" t="str">
        <f t="shared" si="2"/>
        <v>生産用機械器具製造業</v>
      </c>
      <c r="P28" s="1192"/>
      <c r="Q28" s="1192"/>
      <c r="R28" s="1192"/>
      <c r="S28" s="1192"/>
      <c r="T28" s="1192"/>
      <c r="U28" s="1192"/>
      <c r="V28" s="1192"/>
      <c r="W28" s="1192"/>
      <c r="X28" s="1192"/>
      <c r="Y28" s="1192"/>
      <c r="Z28" s="1192"/>
      <c r="AA28" s="1192"/>
      <c r="AB28" s="1192"/>
      <c r="AC28" s="1192"/>
      <c r="AL28" s="370" t="s">
        <v>370</v>
      </c>
      <c r="AM28" s="362" t="s">
        <v>371</v>
      </c>
      <c r="AN28" s="2" t="str">
        <f t="shared" si="0"/>
        <v>28 電子部品・デバイス・電子回路製造業</v>
      </c>
    </row>
    <row r="29" spans="8:40" ht="17.25" customHeight="1" x14ac:dyDescent="0.15">
      <c r="H29" s="375"/>
      <c r="J29" s="374"/>
      <c r="K29" s="1190" t="str">
        <f t="shared" si="1"/>
        <v>27</v>
      </c>
      <c r="L29" s="1191"/>
      <c r="M29" s="1191"/>
      <c r="N29" s="1191"/>
      <c r="O29" s="1192" t="str">
        <f t="shared" si="2"/>
        <v>業務用機械器具製造業</v>
      </c>
      <c r="P29" s="1192"/>
      <c r="Q29" s="1192"/>
      <c r="R29" s="1192"/>
      <c r="S29" s="1192"/>
      <c r="T29" s="1192"/>
      <c r="U29" s="1192"/>
      <c r="V29" s="1192"/>
      <c r="W29" s="1192"/>
      <c r="X29" s="1192"/>
      <c r="Y29" s="1192"/>
      <c r="Z29" s="1192"/>
      <c r="AA29" s="1192"/>
      <c r="AB29" s="1192"/>
      <c r="AC29" s="1192"/>
      <c r="AL29" s="370" t="s">
        <v>372</v>
      </c>
      <c r="AM29" s="362" t="s">
        <v>373</v>
      </c>
      <c r="AN29" s="2" t="str">
        <f t="shared" si="0"/>
        <v>29 電気機械器具製造業</v>
      </c>
    </row>
    <row r="30" spans="8:40" ht="17.25" customHeight="1" x14ac:dyDescent="0.15">
      <c r="H30" s="375"/>
      <c r="J30" s="374"/>
      <c r="K30" s="1190" t="str">
        <f t="shared" si="1"/>
        <v>28</v>
      </c>
      <c r="L30" s="1191"/>
      <c r="M30" s="1191"/>
      <c r="N30" s="1191"/>
      <c r="O30" s="1192" t="str">
        <f t="shared" si="2"/>
        <v>電子部品・デバイス・電子回路製造業</v>
      </c>
      <c r="P30" s="1192"/>
      <c r="Q30" s="1192"/>
      <c r="R30" s="1192"/>
      <c r="S30" s="1192"/>
      <c r="T30" s="1192"/>
      <c r="U30" s="1192"/>
      <c r="V30" s="1192"/>
      <c r="W30" s="1192"/>
      <c r="X30" s="1192"/>
      <c r="Y30" s="1192"/>
      <c r="Z30" s="1192"/>
      <c r="AA30" s="1192"/>
      <c r="AB30" s="1192"/>
      <c r="AC30" s="1192"/>
      <c r="AL30" s="370" t="s">
        <v>374</v>
      </c>
      <c r="AM30" s="362" t="s">
        <v>375</v>
      </c>
      <c r="AN30" s="2" t="str">
        <f t="shared" si="0"/>
        <v>30 情報通信機械器具製造業</v>
      </c>
    </row>
    <row r="31" spans="8:40" ht="17.25" customHeight="1" x14ac:dyDescent="0.15">
      <c r="H31" s="375"/>
      <c r="J31" s="374"/>
      <c r="K31" s="1190" t="str">
        <f t="shared" si="1"/>
        <v>29</v>
      </c>
      <c r="L31" s="1191"/>
      <c r="M31" s="1191"/>
      <c r="N31" s="1191"/>
      <c r="O31" s="1192" t="str">
        <f t="shared" si="2"/>
        <v>電気機械器具製造業</v>
      </c>
      <c r="P31" s="1192"/>
      <c r="Q31" s="1192"/>
      <c r="R31" s="1192"/>
      <c r="S31" s="1192"/>
      <c r="T31" s="1192"/>
      <c r="U31" s="1192"/>
      <c r="V31" s="1192"/>
      <c r="W31" s="1192"/>
      <c r="X31" s="1192"/>
      <c r="Y31" s="1192"/>
      <c r="Z31" s="1192"/>
      <c r="AA31" s="1192"/>
      <c r="AB31" s="1192"/>
      <c r="AC31" s="1192"/>
      <c r="AL31" s="370" t="s">
        <v>376</v>
      </c>
      <c r="AM31" s="362" t="s">
        <v>377</v>
      </c>
      <c r="AN31" s="2" t="str">
        <f t="shared" si="0"/>
        <v>31 輸送用機械器具製造業</v>
      </c>
    </row>
    <row r="32" spans="8:40" ht="17.25" customHeight="1" x14ac:dyDescent="0.15">
      <c r="H32" s="375"/>
      <c r="J32" s="374"/>
      <c r="K32" s="1190" t="str">
        <f t="shared" si="1"/>
        <v>30</v>
      </c>
      <c r="L32" s="1191"/>
      <c r="M32" s="1191"/>
      <c r="N32" s="1191"/>
      <c r="O32" s="1192" t="str">
        <f t="shared" si="2"/>
        <v>情報通信機械器具製造業</v>
      </c>
      <c r="P32" s="1192"/>
      <c r="Q32" s="1192"/>
      <c r="R32" s="1192"/>
      <c r="S32" s="1192"/>
      <c r="T32" s="1192"/>
      <c r="U32" s="1192"/>
      <c r="V32" s="1192"/>
      <c r="W32" s="1192"/>
      <c r="X32" s="1192"/>
      <c r="Y32" s="1192"/>
      <c r="Z32" s="1192"/>
      <c r="AA32" s="1192"/>
      <c r="AB32" s="1192"/>
      <c r="AC32" s="1192"/>
      <c r="AL32" s="370" t="s">
        <v>378</v>
      </c>
      <c r="AM32" s="362" t="s">
        <v>379</v>
      </c>
      <c r="AN32" s="2" t="str">
        <f t="shared" si="0"/>
        <v>32 その他の製造業</v>
      </c>
    </row>
    <row r="33" spans="8:40" ht="17.25" customHeight="1" x14ac:dyDescent="0.15">
      <c r="H33" s="375"/>
      <c r="J33" s="374"/>
      <c r="K33" s="1190" t="str">
        <f t="shared" si="1"/>
        <v>31</v>
      </c>
      <c r="L33" s="1191"/>
      <c r="M33" s="1191"/>
      <c r="N33" s="1191"/>
      <c r="O33" s="1192" t="str">
        <f t="shared" si="2"/>
        <v>輸送用機械器具製造業</v>
      </c>
      <c r="P33" s="1192"/>
      <c r="Q33" s="1192"/>
      <c r="R33" s="1192"/>
      <c r="S33" s="1192"/>
      <c r="T33" s="1192"/>
      <c r="U33" s="1192"/>
      <c r="V33" s="1192"/>
      <c r="W33" s="1192"/>
      <c r="X33" s="1192"/>
      <c r="Y33" s="1192"/>
      <c r="Z33" s="1192"/>
      <c r="AA33" s="1192"/>
      <c r="AB33" s="1192"/>
      <c r="AC33" s="1192"/>
      <c r="AK33" s="362" t="s">
        <v>380</v>
      </c>
      <c r="AL33" s="370" t="s">
        <v>381</v>
      </c>
      <c r="AM33" s="362" t="s">
        <v>382</v>
      </c>
      <c r="AN33" s="2" t="str">
        <f t="shared" si="0"/>
        <v>33 電気業</v>
      </c>
    </row>
    <row r="34" spans="8:40" ht="17.25" customHeight="1" x14ac:dyDescent="0.15">
      <c r="H34" s="375"/>
      <c r="J34" s="374"/>
      <c r="K34" s="1195" t="str">
        <f t="shared" si="1"/>
        <v>32</v>
      </c>
      <c r="L34" s="1196"/>
      <c r="M34" s="1196"/>
      <c r="N34" s="1196"/>
      <c r="O34" s="1197" t="str">
        <f t="shared" si="2"/>
        <v>その他の製造業</v>
      </c>
      <c r="P34" s="1197"/>
      <c r="Q34" s="1197"/>
      <c r="R34" s="1197"/>
      <c r="S34" s="1197"/>
      <c r="T34" s="1197"/>
      <c r="U34" s="1197"/>
      <c r="V34" s="1197"/>
      <c r="W34" s="1197"/>
      <c r="X34" s="1197"/>
      <c r="Y34" s="1197"/>
      <c r="Z34" s="1197"/>
      <c r="AA34" s="1197"/>
      <c r="AB34" s="1197"/>
      <c r="AC34" s="1197"/>
      <c r="AL34" s="370" t="s">
        <v>383</v>
      </c>
      <c r="AM34" s="362" t="s">
        <v>384</v>
      </c>
      <c r="AN34" s="2" t="str">
        <f t="shared" si="0"/>
        <v>34 ガス業</v>
      </c>
    </row>
    <row r="35" spans="8:40" ht="17.25" customHeight="1" x14ac:dyDescent="0.15">
      <c r="H35" s="363" t="s">
        <v>380</v>
      </c>
      <c r="I35" s="364"/>
      <c r="J35" s="376"/>
      <c r="K35" s="371"/>
      <c r="L35" s="371"/>
      <c r="M35" s="371"/>
      <c r="N35" s="371"/>
      <c r="O35" s="371"/>
      <c r="P35" s="371"/>
      <c r="Q35" s="371"/>
      <c r="R35" s="371"/>
      <c r="S35" s="371"/>
      <c r="T35" s="371"/>
      <c r="U35" s="371"/>
      <c r="V35" s="371"/>
      <c r="W35" s="371"/>
      <c r="X35" s="371"/>
      <c r="Y35" s="371"/>
      <c r="Z35" s="371"/>
      <c r="AA35" s="371"/>
      <c r="AB35" s="371"/>
      <c r="AC35" s="372"/>
      <c r="AL35" s="370" t="s">
        <v>385</v>
      </c>
      <c r="AM35" s="362" t="s">
        <v>386</v>
      </c>
      <c r="AN35" s="2" t="str">
        <f t="shared" si="0"/>
        <v>35 熱供給業</v>
      </c>
    </row>
    <row r="36" spans="8:40" ht="17.25" customHeight="1" x14ac:dyDescent="0.15">
      <c r="H36" s="375"/>
      <c r="J36" s="374"/>
      <c r="K36" s="1187" t="str">
        <f>AL33</f>
        <v>33</v>
      </c>
      <c r="L36" s="1188"/>
      <c r="M36" s="1188"/>
      <c r="N36" s="1188"/>
      <c r="O36" s="1189" t="str">
        <f>AM33</f>
        <v>電気業</v>
      </c>
      <c r="P36" s="1189"/>
      <c r="Q36" s="1189"/>
      <c r="R36" s="1189"/>
      <c r="S36" s="1189"/>
      <c r="T36" s="1189"/>
      <c r="U36" s="1189"/>
      <c r="V36" s="1189"/>
      <c r="W36" s="1189"/>
      <c r="X36" s="1189"/>
      <c r="Y36" s="1189"/>
      <c r="Z36" s="1189"/>
      <c r="AA36" s="1189"/>
      <c r="AB36" s="1189"/>
      <c r="AC36" s="1189"/>
      <c r="AL36" s="370" t="s">
        <v>387</v>
      </c>
      <c r="AM36" s="362" t="s">
        <v>388</v>
      </c>
      <c r="AN36" s="2" t="str">
        <f t="shared" si="0"/>
        <v>36 水道業</v>
      </c>
    </row>
    <row r="37" spans="8:40" ht="17.25" customHeight="1" x14ac:dyDescent="0.15">
      <c r="H37" s="375"/>
      <c r="J37" s="374"/>
      <c r="K37" s="1190" t="str">
        <f>AL34</f>
        <v>34</v>
      </c>
      <c r="L37" s="1191"/>
      <c r="M37" s="1191"/>
      <c r="N37" s="1191"/>
      <c r="O37" s="1192" t="str">
        <f>AM34</f>
        <v>ガス業</v>
      </c>
      <c r="P37" s="1192"/>
      <c r="Q37" s="1192"/>
      <c r="R37" s="1192"/>
      <c r="S37" s="1192"/>
      <c r="T37" s="1192"/>
      <c r="U37" s="1192"/>
      <c r="V37" s="1192"/>
      <c r="W37" s="1192"/>
      <c r="X37" s="1192"/>
      <c r="Y37" s="1192"/>
      <c r="Z37" s="1192"/>
      <c r="AA37" s="1192"/>
      <c r="AB37" s="1192"/>
      <c r="AC37" s="1192"/>
      <c r="AK37" s="362" t="s">
        <v>389</v>
      </c>
      <c r="AL37" s="377" t="s">
        <v>390</v>
      </c>
      <c r="AM37" s="378" t="s">
        <v>391</v>
      </c>
      <c r="AN37" s="2" t="str">
        <f t="shared" si="0"/>
        <v>78 洗濯・理容･美容･浴場業</v>
      </c>
    </row>
    <row r="38" spans="8:40" ht="17.25" customHeight="1" x14ac:dyDescent="0.15">
      <c r="H38" s="375"/>
      <c r="J38" s="374"/>
      <c r="K38" s="1190" t="str">
        <f>AL35</f>
        <v>35</v>
      </c>
      <c r="L38" s="1191"/>
      <c r="M38" s="1191"/>
      <c r="N38" s="1191"/>
      <c r="O38" s="1192" t="str">
        <f>AM35</f>
        <v>熱供給業</v>
      </c>
      <c r="P38" s="1192"/>
      <c r="Q38" s="1192"/>
      <c r="R38" s="1192"/>
      <c r="S38" s="1192"/>
      <c r="T38" s="1192"/>
      <c r="U38" s="1192"/>
      <c r="V38" s="1192"/>
      <c r="W38" s="1192"/>
      <c r="X38" s="1192"/>
      <c r="Y38" s="1192"/>
      <c r="Z38" s="1192"/>
      <c r="AA38" s="1192"/>
      <c r="AB38" s="1192"/>
      <c r="AC38" s="1192"/>
      <c r="AK38" s="362" t="s">
        <v>392</v>
      </c>
      <c r="AL38" s="377" t="s">
        <v>393</v>
      </c>
      <c r="AM38" s="378" t="s">
        <v>394</v>
      </c>
      <c r="AN38" s="2" t="str">
        <f t="shared" si="0"/>
        <v>88 廃棄物処理業</v>
      </c>
    </row>
    <row r="39" spans="8:40" ht="17.25" customHeight="1" x14ac:dyDescent="0.15">
      <c r="H39" s="375"/>
      <c r="J39" s="374"/>
      <c r="K39" s="1195" t="str">
        <f>AL36</f>
        <v>36</v>
      </c>
      <c r="L39" s="1196"/>
      <c r="M39" s="1196"/>
      <c r="N39" s="1196"/>
      <c r="O39" s="1197" t="str">
        <f>AM36</f>
        <v>水道業</v>
      </c>
      <c r="P39" s="1197"/>
      <c r="Q39" s="1197"/>
      <c r="R39" s="1197"/>
      <c r="S39" s="1197"/>
      <c r="T39" s="1197"/>
      <c r="U39" s="1197"/>
      <c r="V39" s="1197"/>
      <c r="W39" s="1197"/>
      <c r="X39" s="1197"/>
      <c r="Y39" s="1197"/>
      <c r="Z39" s="1197"/>
      <c r="AA39" s="1197"/>
      <c r="AB39" s="1197"/>
      <c r="AC39" s="1197"/>
      <c r="AL39" s="377" t="s">
        <v>395</v>
      </c>
      <c r="AM39" s="378" t="s">
        <v>396</v>
      </c>
      <c r="AN39" s="2" t="str">
        <f t="shared" si="0"/>
        <v>89 自動車整備業</v>
      </c>
    </row>
    <row r="40" spans="8:40" ht="17.25" customHeight="1" x14ac:dyDescent="0.15">
      <c r="H40" s="363" t="s">
        <v>397</v>
      </c>
      <c r="I40" s="364"/>
      <c r="J40" s="376"/>
      <c r="K40" s="371"/>
      <c r="L40" s="371"/>
      <c r="M40" s="371"/>
      <c r="N40" s="371"/>
      <c r="O40" s="371"/>
      <c r="P40" s="371"/>
      <c r="Q40" s="371"/>
      <c r="R40" s="371"/>
      <c r="S40" s="371"/>
      <c r="T40" s="371"/>
      <c r="U40" s="371"/>
      <c r="V40" s="371"/>
      <c r="W40" s="371"/>
      <c r="X40" s="371"/>
      <c r="Y40" s="371"/>
      <c r="Z40" s="371"/>
      <c r="AA40" s="371"/>
      <c r="AB40" s="371"/>
      <c r="AC40" s="372"/>
      <c r="AN40" s="2" t="s">
        <v>2</v>
      </c>
    </row>
    <row r="41" spans="8:40" ht="17.25" customHeight="1" x14ac:dyDescent="0.15">
      <c r="H41" s="375"/>
      <c r="J41" s="374"/>
      <c r="K41" s="1186" t="str">
        <f>AL37</f>
        <v>78</v>
      </c>
      <c r="L41" s="1184"/>
      <c r="M41" s="1184"/>
      <c r="N41" s="1184"/>
      <c r="O41" s="1185" t="str">
        <f>AM37</f>
        <v>洗濯・理容･美容･浴場業</v>
      </c>
      <c r="P41" s="1185"/>
      <c r="Q41" s="1185"/>
      <c r="R41" s="1185"/>
      <c r="S41" s="1185"/>
      <c r="T41" s="1185"/>
      <c r="U41" s="1185"/>
      <c r="V41" s="1185"/>
      <c r="W41" s="1185"/>
      <c r="X41" s="1185"/>
      <c r="Y41" s="1185"/>
      <c r="Z41" s="1185"/>
      <c r="AA41" s="1185"/>
      <c r="AB41" s="1185"/>
      <c r="AC41" s="1185"/>
    </row>
    <row r="42" spans="8:40" ht="17.25" customHeight="1" x14ac:dyDescent="0.15">
      <c r="H42" s="363" t="s">
        <v>398</v>
      </c>
      <c r="I42" s="364"/>
      <c r="J42" s="376"/>
      <c r="K42" s="371"/>
      <c r="L42" s="371"/>
      <c r="M42" s="371"/>
      <c r="N42" s="371"/>
      <c r="O42" s="371"/>
      <c r="P42" s="371"/>
      <c r="Q42" s="371"/>
      <c r="R42" s="371"/>
      <c r="S42" s="371"/>
      <c r="T42" s="371"/>
      <c r="U42" s="371"/>
      <c r="V42" s="371"/>
      <c r="W42" s="371"/>
      <c r="X42" s="371"/>
      <c r="Y42" s="371"/>
      <c r="Z42" s="371"/>
      <c r="AA42" s="371"/>
      <c r="AB42" s="371"/>
      <c r="AC42" s="372"/>
    </row>
    <row r="43" spans="8:40" ht="17.25" customHeight="1" x14ac:dyDescent="0.15">
      <c r="H43" s="375"/>
      <c r="J43" s="374"/>
      <c r="K43" s="1187" t="str">
        <f>AL38</f>
        <v>88</v>
      </c>
      <c r="L43" s="1188"/>
      <c r="M43" s="1188"/>
      <c r="N43" s="1188"/>
      <c r="O43" s="1189" t="str">
        <f>AM38</f>
        <v>廃棄物処理業</v>
      </c>
      <c r="P43" s="1189"/>
      <c r="Q43" s="1189"/>
      <c r="R43" s="1189"/>
      <c r="S43" s="1189"/>
      <c r="T43" s="1189"/>
      <c r="U43" s="1189"/>
      <c r="V43" s="1189"/>
      <c r="W43" s="1189"/>
      <c r="X43" s="1189"/>
      <c r="Y43" s="1189"/>
      <c r="Z43" s="1189"/>
      <c r="AA43" s="1189"/>
      <c r="AB43" s="1189"/>
      <c r="AC43" s="1189"/>
    </row>
    <row r="44" spans="8:40" ht="17.25" customHeight="1" x14ac:dyDescent="0.15">
      <c r="H44" s="379"/>
      <c r="I44" s="368"/>
      <c r="J44" s="369"/>
      <c r="K44" s="1198" t="str">
        <f>AL39</f>
        <v>89</v>
      </c>
      <c r="L44" s="1199"/>
      <c r="M44" s="1199"/>
      <c r="N44" s="1199"/>
      <c r="O44" s="1200" t="str">
        <f>AM39</f>
        <v>自動車整備業</v>
      </c>
      <c r="P44" s="1200"/>
      <c r="Q44" s="1200"/>
      <c r="R44" s="1200"/>
      <c r="S44" s="1200"/>
      <c r="T44" s="1200"/>
      <c r="U44" s="1200"/>
      <c r="V44" s="1200"/>
      <c r="W44" s="1200"/>
      <c r="X44" s="1200"/>
      <c r="Y44" s="1200"/>
      <c r="Z44" s="1200"/>
      <c r="AA44" s="1200"/>
      <c r="AB44" s="1200"/>
      <c r="AC44" s="1200"/>
    </row>
    <row r="45" spans="8:40" ht="18.75" customHeight="1" x14ac:dyDescent="0.15"/>
    <row r="46" spans="8:40" x14ac:dyDescent="0.15">
      <c r="AG46" s="380"/>
      <c r="AH46" s="380" t="s">
        <v>399</v>
      </c>
    </row>
    <row r="47" spans="8:40" x14ac:dyDescent="0.15"/>
    <row r="48" spans="8:40" x14ac:dyDescent="0.15">
      <c r="H48" s="2" t="s">
        <v>400</v>
      </c>
    </row>
    <row r="49" spans="8:16" x14ac:dyDescent="0.15">
      <c r="H49" s="2" t="s">
        <v>401</v>
      </c>
      <c r="P49" s="2" t="s">
        <v>402</v>
      </c>
    </row>
    <row r="50" spans="8:16" x14ac:dyDescent="0.15">
      <c r="H50" s="2" t="s">
        <v>403</v>
      </c>
      <c r="P50" s="2" t="s">
        <v>404</v>
      </c>
    </row>
    <row r="51" spans="8:16" x14ac:dyDescent="0.15">
      <c r="H51" s="2" t="s">
        <v>405</v>
      </c>
      <c r="P51" s="2" t="s">
        <v>406</v>
      </c>
    </row>
    <row r="52" spans="8:16" x14ac:dyDescent="0.15">
      <c r="H52" s="2" t="s">
        <v>407</v>
      </c>
      <c r="P52" s="2" t="s">
        <v>408</v>
      </c>
    </row>
    <row r="53" spans="8:16" x14ac:dyDescent="0.15">
      <c r="P53" s="2" t="s">
        <v>409</v>
      </c>
    </row>
    <row r="54" spans="8:16" x14ac:dyDescent="0.15">
      <c r="H54" s="381" t="s">
        <v>410</v>
      </c>
    </row>
  </sheetData>
  <mergeCells count="70">
    <mergeCell ref="K43:N43"/>
    <mergeCell ref="O43:AC43"/>
    <mergeCell ref="K44:N44"/>
    <mergeCell ref="O44:AC44"/>
    <mergeCell ref="K38:N38"/>
    <mergeCell ref="O38:AC38"/>
    <mergeCell ref="K39:N39"/>
    <mergeCell ref="O39:AC39"/>
    <mergeCell ref="K41:N41"/>
    <mergeCell ref="O41:AC41"/>
    <mergeCell ref="K34:N34"/>
    <mergeCell ref="O34:AC34"/>
    <mergeCell ref="K36:N36"/>
    <mergeCell ref="O36:AC36"/>
    <mergeCell ref="K37:N37"/>
    <mergeCell ref="O37:AC37"/>
    <mergeCell ref="K31:N31"/>
    <mergeCell ref="O31:AC31"/>
    <mergeCell ref="K32:N32"/>
    <mergeCell ref="O32:AC32"/>
    <mergeCell ref="K33:N33"/>
    <mergeCell ref="O33:AC33"/>
    <mergeCell ref="K28:N28"/>
    <mergeCell ref="O28:AC28"/>
    <mergeCell ref="K29:N29"/>
    <mergeCell ref="O29:AC29"/>
    <mergeCell ref="K30:N30"/>
    <mergeCell ref="O30:AC30"/>
    <mergeCell ref="K25:N25"/>
    <mergeCell ref="O25:AC25"/>
    <mergeCell ref="K26:N26"/>
    <mergeCell ref="O26:AC26"/>
    <mergeCell ref="K27:N27"/>
    <mergeCell ref="O27:AC27"/>
    <mergeCell ref="K22:N22"/>
    <mergeCell ref="O22:AC22"/>
    <mergeCell ref="K23:N23"/>
    <mergeCell ref="O23:AC23"/>
    <mergeCell ref="K24:N24"/>
    <mergeCell ref="O24:AC24"/>
    <mergeCell ref="K19:N19"/>
    <mergeCell ref="O19:AC19"/>
    <mergeCell ref="K20:N20"/>
    <mergeCell ref="O20:AC20"/>
    <mergeCell ref="K21:N21"/>
    <mergeCell ref="O21:AC21"/>
    <mergeCell ref="K16:N16"/>
    <mergeCell ref="O16:AC16"/>
    <mergeCell ref="K17:N17"/>
    <mergeCell ref="O17:AC17"/>
    <mergeCell ref="K18:N18"/>
    <mergeCell ref="O18:AC18"/>
    <mergeCell ref="K13:N13"/>
    <mergeCell ref="O13:AC13"/>
    <mergeCell ref="K14:N14"/>
    <mergeCell ref="O14:AC14"/>
    <mergeCell ref="K15:N15"/>
    <mergeCell ref="O15:AC15"/>
    <mergeCell ref="K9:N9"/>
    <mergeCell ref="O9:AC9"/>
    <mergeCell ref="K11:N11"/>
    <mergeCell ref="O11:AC11"/>
    <mergeCell ref="K12:N12"/>
    <mergeCell ref="O12:AC12"/>
    <mergeCell ref="AE1:AH2"/>
    <mergeCell ref="B3:AH3"/>
    <mergeCell ref="H5:N5"/>
    <mergeCell ref="O5:AC5"/>
    <mergeCell ref="K7:N7"/>
    <mergeCell ref="O7:AC7"/>
  </mergeCells>
  <phoneticPr fontId="44"/>
  <printOptions horizontalCentered="1"/>
  <pageMargins left="0.70866141732283472" right="0.47244094488188981" top="0.59055118110236227" bottom="0.39370078740157483" header="0.35433070866141736" footer="0.35433070866141736"/>
  <pageSetup paperSize="9" scale="95" orientation="portrait" blackAndWhite="1" horizontalDpi="300" verticalDpi="300" r:id="rId1"/>
  <headerFooter>
    <oddFooter>&amp;C-8-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E7350D707E0A4F9E332921CABB8409" ma:contentTypeVersion="9" ma:contentTypeDescription="新しいドキュメントを作成します。" ma:contentTypeScope="" ma:versionID="1c8275a8d70dd44ab76200c5ad24b5f4">
  <xsd:schema xmlns:xsd="http://www.w3.org/2001/XMLSchema" xmlns:xs="http://www.w3.org/2001/XMLSchema" xmlns:p="http://schemas.microsoft.com/office/2006/metadata/properties" xmlns:ns2="96104d33-cdd0-4584-bbc2-b242c276c5d9" xmlns:ns3="7b33f952-dc25-40a4-b849-8cd9a464e65f" targetNamespace="http://schemas.microsoft.com/office/2006/metadata/properties" ma:root="true" ma:fieldsID="14441ec83c0ddef065db4cb05cbc0d6e" ns2:_="" ns3:_="">
    <xsd:import namespace="96104d33-cdd0-4584-bbc2-b242c276c5d9"/>
    <xsd:import namespace="7b33f952-dc25-40a4-b849-8cd9a464e65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04d33-cdd0-4584-bbc2-b242c276c5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33f952-dc25-40a4-b849-8cd9a464e65f"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951539-32BC-4DCF-9220-37EC826910CF}">
  <ds:schemaRefs>
    <ds:schemaRef ds:uri="http://schemas.microsoft.com/sharepoint/v3/contenttype/forms"/>
  </ds:schemaRefs>
</ds:datastoreItem>
</file>

<file path=customXml/itemProps2.xml><?xml version="1.0" encoding="utf-8"?>
<ds:datastoreItem xmlns:ds="http://schemas.openxmlformats.org/officeDocument/2006/customXml" ds:itemID="{7321AF39-D4A2-4CC7-BC75-6BD53E2031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104d33-cdd0-4584-bbc2-b242c276c5d9"/>
    <ds:schemaRef ds:uri="7b33f952-dc25-40a4-b849-8cd9a464e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EDD4F8-281E-4D59-884B-52C25AE0BF06}">
  <ds:schemaRefs>
    <ds:schemaRef ds:uri="96104d33-cdd0-4584-bbc2-b242c276c5d9"/>
    <ds:schemaRef ds:uri="http://purl.org/dc/elements/1.1/"/>
    <ds:schemaRef ds:uri="7b33f952-dc25-40a4-b849-8cd9a464e65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1</vt:lpstr>
      <vt:lpstr>2</vt:lpstr>
      <vt:lpstr>3</vt:lpstr>
      <vt:lpstr>4</vt:lpstr>
      <vt:lpstr>資料</vt:lpstr>
      <vt:lpstr>'1'!Print_Area</vt:lpstr>
      <vt:lpstr>'2'!Print_Area</vt:lpstr>
      <vt:lpstr>'3'!Print_Area</vt:lpstr>
      <vt:lpstr>'4'!Print_Area</vt:lpstr>
      <vt:lpstr>資料!Print_Area</vt:lpstr>
      <vt:lpstr>資料!業種</vt:lpstr>
      <vt:lpstr>'1'!都道府県</vt:lpstr>
      <vt:lpstr>'2'!燃料名1</vt:lpstr>
      <vt:lpstr>'2'!燃料名2</vt:lpstr>
      <vt:lpstr>'2'!非化石燃料名1</vt:lpstr>
      <vt:lpstr>'2'!非化石燃料名2</vt:lpstr>
      <vt:lpstr>'1'!用途</vt:lpstr>
    </vt:vector>
  </TitlesOfParts>
  <Company>省エネルギーセンター・診断指導部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工場診断申込書</dc:title>
  <dc:creator>省エネルギーセンター・診断指導部</dc:creator>
  <cp:keywords>20130307</cp:keywords>
  <cp:lastModifiedBy>audit87</cp:lastModifiedBy>
  <cp:lastPrinted>2026-04-07T23:47:49Z</cp:lastPrinted>
  <dcterms:created xsi:type="dcterms:W3CDTF">2013-01-15T00:34:31Z</dcterms:created>
  <dcterms:modified xsi:type="dcterms:W3CDTF">2026-04-17T06:34:43Z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0x0101004AE7350D707E0A4F9E332921CABB8409</vt:lpwstr>
  </property>
</Properties>
</file>