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audit-sv03\audit\04補助事業\52.工場・ビル事業\R07年度\R07 診断申込書、サービス約款\申込書確定\"/>
    </mc:Choice>
  </mc:AlternateContent>
  <xr:revisionPtr revIDLastSave="0" documentId="13_ncr:1_{CFA17280-28D1-48D1-8F84-BEB42E8E85ED}" xr6:coauthVersionLast="47" xr6:coauthVersionMax="47" xr10:uidLastSave="{00000000-0000-0000-0000-000000000000}"/>
  <bookViews>
    <workbookView xWindow="-120" yWindow="-120" windowWidth="29040" windowHeight="15720" tabRatio="757" xr2:uid="{00000000-000D-0000-FFFF-FFFF00000000}"/>
  </bookViews>
  <sheets>
    <sheet name="1" sheetId="27" r:id="rId1"/>
    <sheet name="2" sheetId="23" r:id="rId2"/>
    <sheet name="3" sheetId="24" r:id="rId3"/>
    <sheet name="4" sheetId="26" r:id="rId4"/>
    <sheet name="5" sheetId="21" r:id="rId5"/>
    <sheet name="6" sheetId="25" r:id="rId6"/>
    <sheet name="7" sheetId="20" r:id="rId7"/>
    <sheet name="資料" sheetId="2" r:id="rId8"/>
  </sheets>
  <definedNames>
    <definedName name="_xlnm.Print_Area" localSheetId="0">'1'!$A$1:$AJ$68</definedName>
    <definedName name="_xlnm.Print_Area" localSheetId="1">'2'!$A$2:$O$53</definedName>
    <definedName name="_xlnm.Print_Area" localSheetId="2">'3'!$A$2:$AG$65</definedName>
    <definedName name="_xlnm.Print_Area" localSheetId="3">'4'!$A$2:$AG$38</definedName>
    <definedName name="_xlnm.Print_Area" localSheetId="4">'5'!$A$2:$F$34</definedName>
    <definedName name="_xlnm.Print_Area" localSheetId="5">'6'!$A$2:$AI$55</definedName>
    <definedName name="_xlnm.Print_Area" localSheetId="6">'7'!$A$3:$AH$52</definedName>
    <definedName name="_xlnm.Print_Area" localSheetId="7">資料!$A$1:$AI$54</definedName>
    <definedName name="Z_01F5B453_3A50_41B4_A9A6_FB4EE1E20B96_.wvu.Cols" localSheetId="4" hidden="1">'5'!$N:$XFD</definedName>
    <definedName name="Z_01F5B453_3A50_41B4_A9A6_FB4EE1E20B96_.wvu.Cols" localSheetId="5" hidden="1">'6'!$AJ:$AN</definedName>
    <definedName name="Z_01F5B453_3A50_41B4_A9A6_FB4EE1E20B96_.wvu.Cols" localSheetId="6" hidden="1">'7'!$AI:$AM</definedName>
    <definedName name="Z_01F5B453_3A50_41B4_A9A6_FB4EE1E20B96_.wvu.PrintArea" localSheetId="4" hidden="1">'5'!$A$2:$F$34</definedName>
    <definedName name="Z_01F5B453_3A50_41B4_A9A6_FB4EE1E20B96_.wvu.PrintArea" localSheetId="5" hidden="1">'6'!$A$32:$AI$44</definedName>
    <definedName name="Z_01F5B453_3A50_41B4_A9A6_FB4EE1E20B96_.wvu.PrintArea" localSheetId="6" hidden="1">'7'!$A$2:$AH$52</definedName>
    <definedName name="Z_01F5B453_3A50_41B4_A9A6_FB4EE1E20B96_.wvu.Rows" localSheetId="4" hidden="1">'5'!$67:$1048576,'5'!$36:$57</definedName>
    <definedName name="Z_01F5B453_3A50_41B4_A9A6_FB4EE1E20B96_.wvu.Rows" localSheetId="5" hidden="1">'6'!$58:$1048576</definedName>
    <definedName name="Z_01F5B453_3A50_41B4_A9A6_FB4EE1E20B96_.wvu.Rows" localSheetId="6" hidden="1">'7'!$54:$1048576</definedName>
    <definedName name="業種" localSheetId="0">#REF!</definedName>
    <definedName name="業種" localSheetId="2">#REF!</definedName>
    <definedName name="業種" localSheetId="3">#REF!</definedName>
    <definedName name="業種">資料!$AN$7:$AN$40</definedName>
    <definedName name="都道府県" localSheetId="0">'1'!$B$71:$B$117</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 localSheetId="5">#REF!</definedName>
    <definedName name="非化石燃料名1">#REF!</definedName>
    <definedName name="非化石燃料名2" localSheetId="1">'2'!$AX$50:$BC$69</definedName>
    <definedName name="非化石燃料名2" localSheetId="5">#REF!</definedName>
    <definedName name="非化石燃料名2">#REF!</definedName>
    <definedName name="用途" localSheetId="0">'1'!#REF!</definedName>
    <definedName name="用途" localSheetId="1">#REF!</definedName>
    <definedName name="用途" localSheetId="5">#REF!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9" i="25" l="1"/>
  <c r="BL9" i="25"/>
  <c r="BE9" i="25"/>
  <c r="AX9" i="25"/>
  <c r="BV63" i="27" l="1"/>
  <c r="BK63" i="27"/>
  <c r="BK53" i="27"/>
  <c r="AB63" i="27"/>
  <c r="Q63" i="27"/>
  <c r="AB53" i="27"/>
  <c r="Q53" i="27"/>
  <c r="AB46" i="27"/>
  <c r="AQ6" i="27"/>
  <c r="AP6" i="27"/>
  <c r="AO6" i="27"/>
  <c r="AN6" i="27" l="1"/>
  <c r="AS10" i="25" l="1"/>
  <c r="AS5" i="25"/>
  <c r="C5" i="25"/>
  <c r="B3" i="25"/>
  <c r="AR3" i="25"/>
  <c r="C10" i="25"/>
  <c r="AS11" i="25"/>
  <c r="C11" i="25"/>
  <c r="AC9" i="25"/>
  <c r="V9" i="25"/>
  <c r="O9" i="25"/>
  <c r="H9" i="25"/>
  <c r="K45" i="23" l="1"/>
  <c r="N45" i="23"/>
  <c r="M45" i="23"/>
  <c r="L45" i="23"/>
  <c r="J45" i="23"/>
  <c r="I45" i="23"/>
  <c r="H45" i="23"/>
  <c r="G45" i="23"/>
  <c r="E45" i="23"/>
  <c r="L43" i="23"/>
  <c r="E43" i="23"/>
  <c r="AD42" i="23"/>
  <c r="AC42" i="23"/>
  <c r="AB42" i="23"/>
  <c r="AB43" i="23" s="1"/>
  <c r="AA42" i="23"/>
  <c r="AA43" i="23" s="1"/>
  <c r="Z42" i="23"/>
  <c r="Z43" i="23" s="1"/>
  <c r="Y42" i="23"/>
  <c r="Y43" i="23" s="1"/>
  <c r="X42" i="23"/>
  <c r="X43" i="23" s="1"/>
  <c r="W42" i="23"/>
  <c r="W43" i="23" s="1"/>
  <c r="U42" i="23"/>
  <c r="U43" i="23" s="1"/>
  <c r="N42" i="23"/>
  <c r="M42" i="23"/>
  <c r="L42" i="23"/>
  <c r="K42" i="23"/>
  <c r="K43" i="23" s="1"/>
  <c r="J42" i="23"/>
  <c r="J43" i="23" s="1"/>
  <c r="I42" i="23"/>
  <c r="I43" i="23" s="1"/>
  <c r="H42" i="23"/>
  <c r="H43" i="23" s="1"/>
  <c r="G42" i="23"/>
  <c r="G43" i="23" s="1"/>
  <c r="E42" i="23"/>
  <c r="C41" i="23"/>
  <c r="B41" i="23"/>
  <c r="C40" i="23"/>
  <c r="B40" i="23"/>
  <c r="C39" i="23"/>
  <c r="B39" i="23"/>
  <c r="C38" i="23"/>
  <c r="B38" i="23"/>
  <c r="C37" i="23"/>
  <c r="B37" i="23"/>
  <c r="C36" i="23"/>
  <c r="B36" i="23"/>
  <c r="C35" i="23"/>
  <c r="B35" i="23"/>
  <c r="C34" i="23"/>
  <c r="B34" i="23"/>
  <c r="C33" i="23"/>
  <c r="B33" i="23"/>
  <c r="C32" i="23"/>
  <c r="B32" i="23"/>
  <c r="C31" i="23"/>
  <c r="B31" i="23"/>
  <c r="AB29" i="23"/>
  <c r="L29" i="23"/>
  <c r="J29" i="23"/>
  <c r="I29" i="23"/>
  <c r="H29" i="23"/>
  <c r="AY9" i="23"/>
  <c r="AA25" i="23" l="1"/>
  <c r="AD46" i="23"/>
  <c r="N46" i="23"/>
  <c r="K25" i="23"/>
  <c r="K44" i="2" l="1"/>
  <c r="O44" i="2"/>
  <c r="O43" i="2"/>
  <c r="K43" i="2"/>
  <c r="O41" i="2"/>
  <c r="K41" i="2"/>
  <c r="K39" i="2"/>
  <c r="O39" i="2"/>
  <c r="K37" i="2"/>
  <c r="O37" i="2"/>
  <c r="K38" i="2"/>
  <c r="O38" i="2"/>
  <c r="O36" i="2"/>
  <c r="K36" i="2"/>
  <c r="K7" i="2"/>
  <c r="O7" i="2"/>
  <c r="K9" i="2"/>
  <c r="O9" i="2"/>
  <c r="K11" i="2"/>
  <c r="O11" i="2"/>
  <c r="K12" i="2"/>
  <c r="O12" i="2"/>
  <c r="K13" i="2"/>
  <c r="O13" i="2"/>
  <c r="K14" i="2"/>
  <c r="O14" i="2"/>
  <c r="K15" i="2"/>
  <c r="O15" i="2"/>
  <c r="K16" i="2"/>
  <c r="O16" i="2"/>
  <c r="K17" i="2"/>
  <c r="O17" i="2"/>
  <c r="K18" i="2"/>
  <c r="O18" i="2"/>
  <c r="K19" i="2"/>
  <c r="O19" i="2"/>
  <c r="K20" i="2"/>
  <c r="O20" i="2"/>
  <c r="K21" i="2"/>
  <c r="O21" i="2"/>
  <c r="K22" i="2"/>
  <c r="O22" i="2"/>
  <c r="K23" i="2"/>
  <c r="O23" i="2"/>
  <c r="K24" i="2"/>
  <c r="O24" i="2"/>
  <c r="K25" i="2"/>
  <c r="O25" i="2"/>
  <c r="K26" i="2"/>
  <c r="O26" i="2"/>
  <c r="K27" i="2"/>
  <c r="O27" i="2"/>
  <c r="K28" i="2"/>
  <c r="O28" i="2"/>
  <c r="K29" i="2"/>
  <c r="O29" i="2"/>
  <c r="K30" i="2"/>
  <c r="O30" i="2"/>
  <c r="K31" i="2"/>
  <c r="O31" i="2"/>
  <c r="K32" i="2"/>
  <c r="O32" i="2"/>
  <c r="K33" i="2"/>
  <c r="O33" i="2"/>
  <c r="O34" i="2"/>
  <c r="K34" i="2"/>
  <c r="AN8" i="2"/>
  <c r="AN9" i="2"/>
  <c r="AN10" i="2"/>
  <c r="AN11" i="2"/>
  <c r="AN12" i="2"/>
  <c r="AN13" i="2"/>
  <c r="AN14" i="2"/>
  <c r="AN15" i="2"/>
  <c r="AN16" i="2"/>
  <c r="AN17" i="2"/>
  <c r="AN18" i="2"/>
  <c r="AN19" i="2"/>
  <c r="AN20" i="2"/>
  <c r="AN21" i="2"/>
  <c r="AN22" i="2"/>
  <c r="AN23" i="2"/>
  <c r="AN24" i="2"/>
  <c r="AN25" i="2"/>
  <c r="AN26" i="2"/>
  <c r="AN27" i="2"/>
  <c r="AN28" i="2"/>
  <c r="AN29" i="2"/>
  <c r="AN30" i="2"/>
  <c r="AN31" i="2"/>
  <c r="AN32" i="2"/>
  <c r="AN33" i="2"/>
  <c r="AN34" i="2"/>
  <c r="AN35" i="2"/>
  <c r="AN36" i="2"/>
  <c r="AN37" i="2"/>
  <c r="AN38" i="2"/>
  <c r="AN39" i="2"/>
  <c r="AN7" i="2"/>
</calcChain>
</file>

<file path=xl/sharedStrings.xml><?xml version="1.0" encoding="utf-8"?>
<sst xmlns="http://schemas.openxmlformats.org/spreadsheetml/2006/main" count="1301" uniqueCount="678">
  <si>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</si>
  <si>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</si>
  <si>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</si>
  <si>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</si>
  <si>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</si>
  <si>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</si>
  <si>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</si>
  <si>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</si>
  <si>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</si>
  <si>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</si>
  <si>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</si>
  <si>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</si>
  <si>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</si>
  <si>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</si>
  <si>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</si>
  <si>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</si>
  <si>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</si>
  <si>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</si>
  <si>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</si>
  <si>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</si>
  <si>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</si>
  <si>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</si>
  <si>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</si>
  <si>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</si>
  <si>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</si>
  <si>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</si>
  <si>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</si>
  <si>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</si>
  <si>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</si>
  <si>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</si>
  <si>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</si>
  <si>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</si>
  <si>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</si>
  <si>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</si>
  <si>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</si>
  <si>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</si>
  <si>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</si>
  <si>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</si>
  <si>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業種名称一覧</t>
    <phoneticPr fontId="1"/>
  </si>
  <si>
    <t>農業，林業</t>
    <phoneticPr fontId="1"/>
  </si>
  <si>
    <t>鉱業，採石業，砂利採取業</t>
    <phoneticPr fontId="1"/>
  </si>
  <si>
    <t>05</t>
    <phoneticPr fontId="1"/>
  </si>
  <si>
    <t>製造業</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</si>
  <si>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</si>
  <si>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</si>
  <si>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</si>
  <si>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</si>
  <si>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</si>
  <si>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</si>
  <si>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</si>
  <si>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</si>
  <si>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</si>
  <si>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</si>
  <si>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</si>
  <si>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</si>
  <si>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</si>
  <si>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</si>
  <si>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</si>
  <si>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</si>
  <si>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</si>
  <si>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</si>
  <si>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</si>
  <si>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</si>
  <si>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</si>
  <si>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</si>
  <si>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</si>
  <si>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</si>
  <si>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01</t>
    <phoneticPr fontId="1"/>
  </si>
  <si>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</si>
  <si>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</si>
  <si>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</si>
  <si>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</si>
  <si>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</si>
  <si>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</si>
  <si>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</si>
  <si>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</si>
  <si>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</si>
  <si>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</si>
  <si>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</si>
  <si>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</si>
  <si>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</si>
  <si>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</si>
  <si>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</si>
  <si>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</si>
  <si>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</si>
  <si>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</si>
  <si>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</si>
  <si>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</si>
  <si>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</si>
  <si>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</si>
  <si>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</si>
  <si>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</si>
  <si>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</si>
  <si>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</si>
  <si>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</si>
  <si>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</si>
  <si>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33</t>
    <phoneticPr fontId="1"/>
  </si>
  <si>
    <t>34</t>
    <phoneticPr fontId="1"/>
  </si>
  <si>
    <t>35</t>
    <phoneticPr fontId="1"/>
  </si>
  <si>
    <t>36</t>
    <phoneticPr fontId="1"/>
  </si>
  <si>
    <t>電気・ガス・熱供給・水道業</t>
    <phoneticPr fontId="1"/>
  </si>
  <si>
    <t>生活関連サービス業，娯楽業</t>
  </si>
  <si>
    <t>生活関連サービス業，娯楽業</t>
    <phoneticPr fontId="1"/>
  </si>
  <si>
    <t>洗濯・理容･美容･浴場業</t>
  </si>
  <si>
    <t>78</t>
    <phoneticPr fontId="1"/>
  </si>
  <si>
    <t>サービス業（他に分類されないもの）</t>
  </si>
  <si>
    <t>サービス業（他に分類されないもの）</t>
    <phoneticPr fontId="1"/>
  </si>
  <si>
    <t>廃棄物処理業</t>
  </si>
  <si>
    <t>自動車整備業</t>
  </si>
  <si>
    <t>農業</t>
    <phoneticPr fontId="1"/>
  </si>
  <si>
    <t>鉱業，採石業，砂利採取業</t>
    <phoneticPr fontId="1"/>
  </si>
  <si>
    <t>88</t>
    <phoneticPr fontId="1"/>
  </si>
  <si>
    <t>89</t>
    <phoneticPr fontId="1"/>
  </si>
  <si>
    <t>↓プルダウン元（名前：「業種」）</t>
    <rPh sb="6" eb="7">
      <t>モト</t>
    </rPh>
    <rPh sb="8" eb="10">
      <t>ナマエ</t>
    </rPh>
    <rPh sb="12" eb="14">
      <t>ギョウシュ</t>
    </rPh>
    <phoneticPr fontId="1"/>
  </si>
  <si>
    <t>青森</t>
  </si>
  <si>
    <t>岩手</t>
  </si>
  <si>
    <t>宮城</t>
  </si>
  <si>
    <t>秋田</t>
  </si>
  <si>
    <t>山形</t>
  </si>
  <si>
    <t>福島</t>
  </si>
  <si>
    <t>茨城</t>
  </si>
  <si>
    <t>栃木</t>
  </si>
  <si>
    <t>群馬</t>
  </si>
  <si>
    <t>東京</t>
  </si>
  <si>
    <t>京都</t>
  </si>
  <si>
    <t>大阪</t>
  </si>
  <si>
    <t>分類番号</t>
    <rPh sb="0" eb="2">
      <t>ブンルイ</t>
    </rPh>
    <rPh sb="2" eb="4">
      <t>バンゴウ</t>
    </rPh>
    <phoneticPr fontId="1"/>
  </si>
  <si>
    <t>業種名称</t>
    <rPh sb="0" eb="2">
      <t>ギョウシュ</t>
    </rPh>
    <rPh sb="2" eb="4">
      <t>メイショウ</t>
    </rPh>
    <phoneticPr fontId="1"/>
  </si>
  <si>
    <t>電気・ガス・熱供給・水道業</t>
    <phoneticPr fontId="1"/>
  </si>
  <si>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</si>
  <si>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</si>
  <si>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</si>
  <si>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</si>
  <si>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</si>
  <si>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</si>
  <si>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</si>
  <si>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</si>
  <si>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</si>
  <si>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</si>
  <si>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</si>
  <si>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</si>
  <si>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年間稼働日数</t>
    <rPh sb="0" eb="2">
      <t>ネンカン</t>
    </rPh>
    <rPh sb="2" eb="4">
      <t>カドウ</t>
    </rPh>
    <rPh sb="4" eb="6">
      <t>ニッスウ</t>
    </rPh>
    <phoneticPr fontId="1"/>
  </si>
  <si>
    <t>日</t>
    <rPh sb="0" eb="1">
      <t>ヒ</t>
    </rPh>
    <phoneticPr fontId="1"/>
  </si>
  <si>
    <t>稼働時間</t>
    <rPh sb="0" eb="2">
      <t>カドウ</t>
    </rPh>
    <rPh sb="2" eb="4">
      <t>ジカン</t>
    </rPh>
    <phoneticPr fontId="1"/>
  </si>
  <si>
    <t>休憩時間</t>
    <rPh sb="0" eb="2">
      <t>キュウケイ</t>
    </rPh>
    <rPh sb="2" eb="4">
      <t>ジカン</t>
    </rPh>
    <phoneticPr fontId="1"/>
  </si>
  <si>
    <t>記 入 用 紙</t>
    <rPh sb="0" eb="1">
      <t>キ</t>
    </rPh>
    <rPh sb="2" eb="3">
      <t>ニュウ</t>
    </rPh>
    <rPh sb="4" eb="5">
      <t>ヨウ</t>
    </rPh>
    <rPh sb="6" eb="7">
      <t>カミ</t>
    </rPh>
    <phoneticPr fontId="1"/>
  </si>
  <si>
    <t>　記　入　例</t>
    <rPh sb="1" eb="2">
      <t>キ</t>
    </rPh>
    <rPh sb="3" eb="4">
      <t>ニュウ</t>
    </rPh>
    <rPh sb="5" eb="6">
      <t>レイ</t>
    </rPh>
    <phoneticPr fontId="1"/>
  </si>
  <si>
    <t>設備･機器名</t>
    <rPh sb="0" eb="2">
      <t>セツビ</t>
    </rPh>
    <rPh sb="3" eb="5">
      <t>キキ</t>
    </rPh>
    <rPh sb="5" eb="6">
      <t>メイ</t>
    </rPh>
    <phoneticPr fontId="1"/>
  </si>
  <si>
    <t>設置年月</t>
    <rPh sb="0" eb="2">
      <t>セッチ</t>
    </rPh>
    <rPh sb="2" eb="4">
      <t>ネンゲツ</t>
    </rPh>
    <phoneticPr fontId="1"/>
  </si>
  <si>
    <t>記録日</t>
    <rPh sb="0" eb="2">
      <t>キロク</t>
    </rPh>
    <rPh sb="2" eb="3">
      <t>ビ</t>
    </rPh>
    <phoneticPr fontId="1"/>
  </si>
  <si>
    <t>夏　　期</t>
    <rPh sb="0" eb="1">
      <t>ナツ</t>
    </rPh>
    <rPh sb="3" eb="4">
      <t>キ</t>
    </rPh>
    <phoneticPr fontId="1"/>
  </si>
  <si>
    <t>冬　　期</t>
    <rPh sb="0" eb="1">
      <t>フユ</t>
    </rPh>
    <rPh sb="3" eb="4">
      <t>キ</t>
    </rPh>
    <phoneticPr fontId="1"/>
  </si>
  <si>
    <t>中 間 期</t>
    <rPh sb="0" eb="1">
      <t>ナカ</t>
    </rPh>
    <rPh sb="2" eb="3">
      <t>アイダ</t>
    </rPh>
    <rPh sb="4" eb="5">
      <t>キ</t>
    </rPh>
    <phoneticPr fontId="1"/>
  </si>
  <si>
    <r>
      <t xml:space="preserve">夏　　期 </t>
    </r>
    <r>
      <rPr>
        <sz val="11"/>
        <color indexed="10"/>
        <rFont val="ＭＳ Ｐ明朝"/>
        <family val="1"/>
        <charset val="128"/>
      </rPr>
      <t>（7～9月）</t>
    </r>
    <rPh sb="0" eb="1">
      <t>ナツ</t>
    </rPh>
    <rPh sb="3" eb="4">
      <t>キ</t>
    </rPh>
    <rPh sb="9" eb="10">
      <t>ツキ</t>
    </rPh>
    <phoneticPr fontId="1"/>
  </si>
  <si>
    <t>時刻</t>
    <rPh sb="0" eb="2">
      <t>ジコク</t>
    </rPh>
    <phoneticPr fontId="1"/>
  </si>
  <si>
    <t>電力量(kWh)</t>
    <rPh sb="0" eb="2">
      <t>デンリョク</t>
    </rPh>
    <rPh sb="2" eb="3">
      <t>リョウ</t>
    </rPh>
    <phoneticPr fontId="1"/>
  </si>
  <si>
    <t>電力量（kWh）</t>
    <rPh sb="0" eb="2">
      <t>デンリョク</t>
    </rPh>
    <rPh sb="2" eb="3">
      <t>リョウ</t>
    </rPh>
    <phoneticPr fontId="1"/>
  </si>
  <si>
    <t>（注1）　１時間の積算電力量を記載してください。入手データ等が30分値で示されている場合には、連続する30分値を</t>
    <rPh sb="24" eb="26">
      <t>ニュウシュ</t>
    </rPh>
    <rPh sb="29" eb="30">
      <t>トウ</t>
    </rPh>
    <phoneticPr fontId="1"/>
  </si>
  <si>
    <t>　　　　　合計または平均する等適切な方法により1時間値に変換してください。</t>
    <rPh sb="15" eb="17">
      <t>テキセツ</t>
    </rPh>
    <phoneticPr fontId="1"/>
  </si>
  <si>
    <t>このページは当センターに送付する必要はありません</t>
    <rPh sb="6" eb="7">
      <t>トウ</t>
    </rPh>
    <rPh sb="12" eb="14">
      <t>ソウフ</t>
    </rPh>
    <rPh sb="16" eb="18">
      <t>ヒツヨウ</t>
    </rPh>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</si>
  <si>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</si>
  <si>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　　　　 を合計または平均する等適切な方法により1時間値に変換してください。</t>
    <rPh sb="16" eb="18">
      <t>テキセツ</t>
    </rPh>
    <phoneticPr fontId="1"/>
  </si>
  <si>
    <t>一般財団法人　省エネルギーセンター</t>
  </si>
  <si>
    <t>◆中小企業（業種：従業員規模、資本金規模）</t>
  </si>
  <si>
    <t xml:space="preserve">・製造業・その他の業種 </t>
  </si>
  <si>
    <t>：　300人以下又は3億円以下</t>
  </si>
  <si>
    <t xml:space="preserve">・卸売業 </t>
  </si>
  <si>
    <t>：　100人以下又は1億円以下</t>
  </si>
  <si>
    <t xml:space="preserve">・小売業 </t>
  </si>
  <si>
    <t>： 　50人以下又は5,000万円以下</t>
  </si>
  <si>
    <t xml:space="preserve">・サービス業 </t>
  </si>
  <si>
    <t>：　100人以下又は5,000万円以下</t>
  </si>
  <si>
    <t>（中小企業基本法第２条）</t>
  </si>
  <si>
    <t>http://www.chusho.meti.go.jp/faq/faq01.html</t>
  </si>
  <si>
    <t>資料</t>
    <phoneticPr fontId="1"/>
  </si>
  <si>
    <t>年</t>
    <rPh sb="0" eb="1">
      <t>ネン</t>
    </rPh>
    <phoneticPr fontId="10"/>
  </si>
  <si>
    <t>日</t>
    <rPh sb="0" eb="1">
      <t>ヒ</t>
    </rPh>
    <phoneticPr fontId="10"/>
  </si>
  <si>
    <t>月</t>
    <rPh sb="0" eb="1">
      <t>ツキ</t>
    </rPh>
    <phoneticPr fontId="10"/>
  </si>
  <si>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</si>
  <si>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</si>
  <si>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t>
    <phoneticPr fontId="1"/>
  </si>
  <si>
    <t>：</t>
    <phoneticPr fontId="1"/>
  </si>
  <si>
    <t>～</t>
    <phoneticPr fontId="1"/>
  </si>
  <si>
    <t>その他（</t>
    <rPh sb="2" eb="3">
      <t>タ</t>
    </rPh>
    <phoneticPr fontId="1"/>
  </si>
  <si>
    <t>)</t>
    <phoneticPr fontId="1"/>
  </si>
  <si>
    <t>バス</t>
    <phoneticPr fontId="1"/>
  </si>
  <si>
    <t>シート 4</t>
    <phoneticPr fontId="1"/>
  </si>
  <si>
    <t xml:space="preserve">デマンド監視・制御装置の導入
</t>
  </si>
  <si>
    <t xml:space="preserve">冷房または暖房の設定温度変更
</t>
  </si>
  <si>
    <t xml:space="preserve">高効率空調機への更新
</t>
    <rPh sb="3" eb="5">
      <t>クウチョウ</t>
    </rPh>
    <rPh sb="5" eb="6">
      <t>キ</t>
    </rPh>
    <phoneticPr fontId="62"/>
  </si>
  <si>
    <t xml:space="preserve">ファン、ポンプのインバータ化
</t>
  </si>
  <si>
    <t xml:space="preserve">CO2濃度管理による外気取入量削減
</t>
    <phoneticPr fontId="62"/>
  </si>
  <si>
    <t xml:space="preserve">コンプレッサの吐出圧低減
</t>
  </si>
  <si>
    <t xml:space="preserve">操業のシフトや休日のシフトなど
</t>
  </si>
  <si>
    <t>加熱装置/炉の断熱強化</t>
    <rPh sb="5" eb="6">
      <t>ロ</t>
    </rPh>
    <phoneticPr fontId="62"/>
  </si>
  <si>
    <r>
      <t>不要機器の停止</t>
    </r>
    <r>
      <rPr>
        <sz val="8"/>
        <color indexed="8"/>
        <rFont val="ＭＳ 明朝"/>
        <family val="1"/>
        <charset val="128"/>
      </rPr>
      <t xml:space="preserve">(
</t>
    </r>
    <phoneticPr fontId="1"/>
  </si>
  <si>
    <t>)</t>
    <phoneticPr fontId="62"/>
  </si>
  <si>
    <t xml:space="preserve">不要な照明の消灯
</t>
    <phoneticPr fontId="62"/>
  </si>
  <si>
    <t>↓</t>
    <phoneticPr fontId="1"/>
  </si>
  <si>
    <t>申込プラン</t>
    <rPh sb="0" eb="2">
      <t>モウシコミ</t>
    </rPh>
    <phoneticPr fontId="1"/>
  </si>
  <si>
    <t>選択</t>
    <rPh sb="0" eb="2">
      <t>センタク</t>
    </rPh>
    <phoneticPr fontId="1"/>
  </si>
  <si>
    <t>診断メニュー</t>
    <rPh sb="0" eb="2">
      <t>シンダン</t>
    </rPh>
    <phoneticPr fontId="1"/>
  </si>
  <si>
    <t>該当項目にチェックあるいは（　　）内に自由にご記入ください。</t>
    <phoneticPr fontId="1"/>
  </si>
  <si>
    <t>「省エネ最適化診断サービス約款」を承諾します。</t>
  </si>
  <si>
    <t xml:space="preserve"> 所在地</t>
    <rPh sb="1" eb="4">
      <t>ショザイチ</t>
    </rPh>
    <phoneticPr fontId="1"/>
  </si>
  <si>
    <t xml:space="preserve"> 会社名</t>
    <rPh sb="1" eb="4">
      <t>カイシャメイ</t>
    </rPh>
    <phoneticPr fontId="1"/>
  </si>
  <si>
    <t xml:space="preserve"> 所属･役職</t>
    <rPh sb="1" eb="3">
      <t>ショゾク</t>
    </rPh>
    <rPh sb="4" eb="6">
      <t>ヤクショク</t>
    </rPh>
    <phoneticPr fontId="1"/>
  </si>
  <si>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</si>
  <si>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</si>
  <si>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</si>
  <si>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1.15以下</t>
    <rPh sb="4" eb="6">
      <t>イカ</t>
    </rPh>
    <phoneticPr fontId="62"/>
  </si>
  <si>
    <t>2.15超過</t>
    <rPh sb="4" eb="6">
      <t>チョウカ</t>
    </rPh>
    <phoneticPr fontId="62"/>
  </si>
  <si>
    <t>申込者</t>
    <phoneticPr fontId="1"/>
  </si>
  <si>
    <t>連絡窓口</t>
    <phoneticPr fontId="1"/>
  </si>
  <si>
    <t xml:space="preserve"> 申込者との関係</t>
    <rPh sb="1" eb="4">
      <t>モウシコミシャ</t>
    </rPh>
    <rPh sb="6" eb="8">
      <t>カンケイ</t>
    </rPh>
    <phoneticPr fontId="1"/>
  </si>
  <si>
    <t>採択要件</t>
    <rPh sb="0" eb="4">
      <t>サイタクヨウケン</t>
    </rPh>
    <phoneticPr fontId="1"/>
  </si>
  <si>
    <t>申込者様が「省エネ最適化診断サービス約款」をご承諾のうえお申し込みいただきます。</t>
    <rPh sb="3" eb="4">
      <t>サマ</t>
    </rPh>
    <phoneticPr fontId="1"/>
  </si>
  <si>
    <t>①資本金又は出資金が5億円以上の法人に直接又は間接に100%の株式を保有される中小・小規模事業者</t>
    <phoneticPr fontId="62"/>
  </si>
  <si>
    <t>②直近過去3年分の各年又は各事業年度の課税所得の年平均額が15億円を超える中小・小規模事業者</t>
    <phoneticPr fontId="62"/>
  </si>
  <si>
    <r>
      <t xml:space="preserve">1．診断メニューの選択 </t>
    </r>
    <r>
      <rPr>
        <b/>
        <sz val="11"/>
        <color indexed="10"/>
        <rFont val="ＭＳ Ｐゴシック"/>
        <family val="3"/>
        <charset val="128"/>
      </rPr>
      <t>（必ずいずれかをご選択ください）</t>
    </r>
    <rPh sb="2" eb="4">
      <t>シンダン</t>
    </rPh>
    <rPh sb="9" eb="11">
      <t>センタク</t>
    </rPh>
    <rPh sb="21" eb="23">
      <t>センタク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</si>
  <si>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</si>
  <si>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</si>
  <si>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1,500kL以上</t>
    <rPh sb="7" eb="9">
      <t>イジョウ</t>
    </rPh>
    <phoneticPr fontId="1"/>
  </si>
  <si>
    <t>生産部門</t>
    <rPh sb="0" eb="2">
      <t>セイサン</t>
    </rPh>
    <rPh sb="2" eb="4">
      <t>ブモン</t>
    </rPh>
    <phoneticPr fontId="1"/>
  </si>
  <si>
    <t>事務部門</t>
    <rPh sb="0" eb="2">
      <t>ジム</t>
    </rPh>
    <rPh sb="2" eb="4">
      <t>ブモン</t>
    </rPh>
    <phoneticPr fontId="1"/>
  </si>
  <si>
    <t>（診断先事業者、設備管理会社、資産運用会社）</t>
    <rPh sb="1" eb="7">
      <t>シンダンサキジギョウシャ</t>
    </rPh>
    <rPh sb="8" eb="14">
      <t>セツビカンリガイシャ</t>
    </rPh>
    <rPh sb="15" eb="21">
      <t>シサンウンヨウカイシャ</t>
    </rPh>
    <phoneticPr fontId="1"/>
  </si>
  <si>
    <t>親会社/ｸﾞﾙｰﾌﾟ会社</t>
    <rPh sb="0" eb="3">
      <t>オヤガイシャ</t>
    </rPh>
    <phoneticPr fontId="1"/>
  </si>
  <si>
    <t>自治体</t>
    <rPh sb="0" eb="3">
      <t>ジチタイ</t>
    </rPh>
    <phoneticPr fontId="1"/>
  </si>
  <si>
    <t>センター専門員/職員</t>
    <rPh sb="4" eb="7">
      <t>センモンイン</t>
    </rPh>
    <rPh sb="8" eb="10">
      <t>ショクイン</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</si>
  <si>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</si>
  <si>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</si>
  <si>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62"/>
  </si>
  <si>
    <t>補助金申請のため</t>
    <rPh sb="0" eb="5">
      <t>ホジョキンシンセイ</t>
    </rPh>
    <phoneticPr fontId="62"/>
  </si>
  <si>
    <t>その他</t>
    <rPh sb="2" eb="3">
      <t>タ</t>
    </rPh>
    <phoneticPr fontId="62"/>
  </si>
  <si>
    <t>300kL～1,500kL未満</t>
    <rPh sb="13" eb="15">
      <t>ミマン</t>
    </rPh>
    <phoneticPr fontId="1"/>
  </si>
  <si>
    <t>ホームページ</t>
    <phoneticPr fontId="1"/>
  </si>
  <si>
    <t>ダイレクトメール/メルマガ</t>
    <phoneticPr fontId="62"/>
  </si>
  <si>
    <t>セミナー</t>
    <phoneticPr fontId="62"/>
  </si>
  <si>
    <t>（</t>
    <phoneticPr fontId="1"/>
  </si>
  <si>
    <t>）</t>
    <phoneticPr fontId="1"/>
  </si>
  <si>
    <t>金融機関</t>
    <rPh sb="0" eb="4">
      <t>キンユウキカン</t>
    </rPh>
    <phoneticPr fontId="62"/>
  </si>
  <si>
    <t>企業/法人/商工会</t>
    <rPh sb="0" eb="2">
      <t>キギョウ</t>
    </rPh>
    <rPh sb="3" eb="5">
      <t>ホウジン</t>
    </rPh>
    <rPh sb="6" eb="9">
      <t>ショウコウカイ</t>
    </rPh>
    <phoneticPr fontId="1"/>
  </si>
  <si>
    <t>電力会社</t>
    <rPh sb="0" eb="4">
      <t>デンリョクカイシャ</t>
    </rPh>
    <phoneticPr fontId="62"/>
  </si>
  <si>
    <t>省エネお助け隊</t>
    <rPh sb="0" eb="1">
      <t>ショウ</t>
    </rPh>
    <rPh sb="4" eb="5">
      <t>タス</t>
    </rPh>
    <rPh sb="6" eb="7">
      <t>タイ</t>
    </rPh>
    <phoneticPr fontId="62"/>
  </si>
  <si>
    <t>シート 7（最後のページ）</t>
    <phoneticPr fontId="1"/>
  </si>
  <si>
    <t>カーボンニュートラル・脱炭素化実現のため</t>
    <rPh sb="11" eb="15">
      <t>ダツタンソカ</t>
    </rPh>
    <rPh sb="15" eb="17">
      <t>ジツゲン</t>
    </rPh>
    <phoneticPr fontId="62"/>
  </si>
  <si>
    <t>省エネ診断事務局　宛</t>
    <rPh sb="0" eb="3">
      <t>ショウ</t>
    </rPh>
    <rPh sb="3" eb="5">
      <t>シンダン</t>
    </rPh>
    <rPh sb="5" eb="8">
      <t>ジムキョク</t>
    </rPh>
    <rPh sb="9" eb="10">
      <t>アテ</t>
    </rPh>
    <phoneticPr fontId="1"/>
  </si>
  <si>
    <t>本申込書に必要事項をご記入の上、上記宛てにメールまたはFAX等でお送りください。</t>
    <phoneticPr fontId="1"/>
  </si>
  <si>
    <t>従業員数(会社)</t>
    <rPh sb="0" eb="4">
      <t>ジュウギョウインスウ</t>
    </rPh>
    <rPh sb="5" eb="7">
      <t>カイシャ</t>
    </rPh>
    <phoneticPr fontId="1"/>
  </si>
  <si>
    <t>名</t>
    <rPh sb="0" eb="1">
      <t>メイ</t>
    </rPh>
    <phoneticPr fontId="1"/>
  </si>
  <si>
    <t xml:space="preserve"> 事業者名</t>
    <rPh sb="1" eb="4">
      <t>ジギョウシャ</t>
    </rPh>
    <rPh sb="4" eb="5">
      <t>メイ</t>
    </rPh>
    <phoneticPr fontId="1"/>
  </si>
  <si>
    <t>一般財団法人省エネルギーセンター 御中</t>
    <rPh sb="0" eb="6">
      <t>イッパンザイダンホウジン</t>
    </rPh>
    <rPh sb="6" eb="7">
      <t>ショウ</t>
    </rPh>
    <rPh sb="17" eb="19">
      <t>オンチュウ</t>
    </rPh>
    <phoneticPr fontId="62"/>
  </si>
  <si>
    <t>みなし大企業に該当しないことの宣誓書</t>
    <phoneticPr fontId="62"/>
  </si>
  <si>
    <t>各事業年度の課税所得の年平均額が１５億円を超える中小・小規模事業者。</t>
    <phoneticPr fontId="62"/>
  </si>
  <si>
    <t>令和</t>
    <rPh sb="0" eb="2">
      <t>レイワ</t>
    </rPh>
    <phoneticPr fontId="62"/>
  </si>
  <si>
    <t>　　氏名：</t>
    <rPh sb="2" eb="4">
      <t>シメイ</t>
    </rPh>
    <phoneticPr fontId="62"/>
  </si>
  <si>
    <t>　また、該当の有無の確認のため、必要がある場合には出資者、出資比率を記載した株主名簿や</t>
    <phoneticPr fontId="62"/>
  </si>
  <si>
    <t>納税証明書等を提出することに同意します。</t>
    <phoneticPr fontId="62"/>
  </si>
  <si>
    <t>・</t>
    <phoneticPr fontId="62"/>
  </si>
  <si>
    <t>資本金又は出資金が５億円以上の法人に直接又は間接に１００%の株式を保有される中小・小規模事業者。</t>
    <phoneticPr fontId="62"/>
  </si>
  <si>
    <t>省エネ診断の申込み時において、確定している（申告済みの）直近過去３年分の各年又は</t>
    <phoneticPr fontId="62"/>
  </si>
  <si>
    <t>以下のいずれにも該当しないことを宣誓します。</t>
    <phoneticPr fontId="62"/>
  </si>
  <si>
    <t>診断先事業者名：</t>
    <phoneticPr fontId="62"/>
  </si>
  <si>
    <t xml:space="preserve"> 部署・役職：</t>
    <phoneticPr fontId="62"/>
  </si>
  <si>
    <t>料金(税込)</t>
    <phoneticPr fontId="1"/>
  </si>
  <si>
    <t>　当社(診断先事業者)は一般財団法人省エネルギーセンターの省エネ最適化診断を受けるに当たって、</t>
    <rPh sb="1" eb="3">
      <t>トウシャ</t>
    </rPh>
    <rPh sb="4" eb="10">
      <t>シンダンサキジギョウシャ</t>
    </rPh>
    <rPh sb="12" eb="19">
      <t>イッパンザイダンホウジンショウ</t>
    </rPh>
    <rPh sb="32" eb="35">
      <t>サイテキカ</t>
    </rPh>
    <phoneticPr fontId="62"/>
  </si>
  <si>
    <t xml:space="preserve"> ・年間エネルギー使用量には非化石エネルギーを含みます。</t>
    <rPh sb="2" eb="4">
      <t>ネンカン</t>
    </rPh>
    <rPh sb="9" eb="12">
      <t>シヨウリョウ</t>
    </rPh>
    <rPh sb="14" eb="17">
      <t>ヒカセキ</t>
    </rPh>
    <rPh sb="23" eb="24">
      <t>フク</t>
    </rPh>
    <phoneticPr fontId="10"/>
  </si>
  <si>
    <t xml:space="preserve">高効率照明（LED照明等）への更新
</t>
    <phoneticPr fontId="62"/>
  </si>
  <si>
    <t>8．電力量の日負荷変動　（おわかりになる範囲でご記入ください）</t>
    <rPh sb="2" eb="4">
      <t>デンリョク</t>
    </rPh>
    <rPh sb="4" eb="5">
      <t>リョウ</t>
    </rPh>
    <rPh sb="6" eb="7">
      <t>ニチ</t>
    </rPh>
    <rPh sb="7" eb="9">
      <t>フカ</t>
    </rPh>
    <rPh sb="9" eb="11">
      <t>ヘンドウ</t>
    </rPh>
    <rPh sb="20" eb="22">
      <t>ハンイ</t>
    </rPh>
    <rPh sb="24" eb="26">
      <t>キニュウ</t>
    </rPh>
    <phoneticPr fontId="1"/>
  </si>
  <si>
    <r>
      <t xml:space="preserve">　　　　　　　　　　　　　　記 入 用 紙　　　　     </t>
    </r>
    <r>
      <rPr>
        <b/>
        <sz val="14"/>
        <color indexed="13"/>
        <rFont val="ＭＳ Ｐ明朝"/>
        <family val="1"/>
        <charset val="128"/>
      </rPr>
      <t>記入例をご参照→→→</t>
    </r>
    <rPh sb="14" eb="15">
      <t>キ</t>
    </rPh>
    <rPh sb="16" eb="17">
      <t>ニュウ</t>
    </rPh>
    <rPh sb="18" eb="19">
      <t>ヨウ</t>
    </rPh>
    <rPh sb="20" eb="21">
      <t>カミ</t>
    </rPh>
    <rPh sb="30" eb="32">
      <t>キニュウ</t>
    </rPh>
    <rPh sb="32" eb="33">
      <t>レイ</t>
    </rPh>
    <rPh sb="35" eb="37">
      <t>サンショウ</t>
    </rPh>
    <phoneticPr fontId="1"/>
  </si>
  <si>
    <r>
      <t>夏期（7～9月）、冬期 (12～2月)、中間期 (夏期、冬期以外の月)について代表的な1日の電力使用量の変化を記入してください。</t>
    </r>
    <r>
      <rPr>
        <b/>
        <sz val="11"/>
        <color indexed="8"/>
        <rFont val="ＭＳ Ｐゴシック"/>
        <family val="3"/>
        <charset val="128"/>
      </rPr>
      <t>なお、電力会社から入手あるいは計測器のデータがある場合は、その添付でも結構です。</t>
    </r>
    <rPh sb="0" eb="1">
      <t>ナツ</t>
    </rPh>
    <rPh sb="1" eb="2">
      <t>キ</t>
    </rPh>
    <rPh sb="9" eb="10">
      <t>フユ</t>
    </rPh>
    <rPh sb="10" eb="11">
      <t>キ</t>
    </rPh>
    <rPh sb="25" eb="27">
      <t>カキ</t>
    </rPh>
    <rPh sb="28" eb="30">
      <t>トウキ</t>
    </rPh>
    <rPh sb="30" eb="32">
      <t>イガイ</t>
    </rPh>
    <rPh sb="33" eb="34">
      <t>ツキ</t>
    </rPh>
    <rPh sb="39" eb="41">
      <t>ダイヒョウ</t>
    </rPh>
    <rPh sb="41" eb="42">
      <t>テキ</t>
    </rPh>
    <rPh sb="44" eb="45">
      <t>ニチ</t>
    </rPh>
    <rPh sb="46" eb="48">
      <t>デンリョク</t>
    </rPh>
    <rPh sb="48" eb="51">
      <t>シヨウリョウ</t>
    </rPh>
    <rPh sb="52" eb="54">
      <t>ヘンカ</t>
    </rPh>
    <rPh sb="55" eb="57">
      <t>キニュウ</t>
    </rPh>
    <phoneticPr fontId="1"/>
  </si>
  <si>
    <r>
      <t>冬　　期</t>
    </r>
    <r>
      <rPr>
        <sz val="11"/>
        <color indexed="10"/>
        <rFont val="ＭＳ Ｐ明朝"/>
        <family val="1"/>
        <charset val="128"/>
      </rPr>
      <t xml:space="preserve"> (12～2月)</t>
    </r>
    <rPh sb="0" eb="1">
      <t>フユ</t>
    </rPh>
    <rPh sb="3" eb="4">
      <t>キ</t>
    </rPh>
    <rPh sb="10" eb="11">
      <t>ツキ</t>
    </rPh>
    <phoneticPr fontId="1"/>
  </si>
  <si>
    <r>
      <t xml:space="preserve">中 間 期 </t>
    </r>
    <r>
      <rPr>
        <sz val="11"/>
        <color indexed="10"/>
        <rFont val="ＭＳ Ｐ明朝"/>
        <family val="1"/>
        <charset val="128"/>
      </rPr>
      <t>(10～11月、3～6月)</t>
    </r>
    <rPh sb="0" eb="1">
      <t>ナカ</t>
    </rPh>
    <rPh sb="2" eb="3">
      <t>アイダ</t>
    </rPh>
    <rPh sb="4" eb="5">
      <t>キ</t>
    </rPh>
    <rPh sb="12" eb="13">
      <t>ツキ</t>
    </rPh>
    <rPh sb="17" eb="18">
      <t>ツキ</t>
    </rPh>
    <phoneticPr fontId="1"/>
  </si>
  <si>
    <t>　　年　　月　　日(   )</t>
    <rPh sb="2" eb="3">
      <t>ネン</t>
    </rPh>
    <rPh sb="5" eb="6">
      <t>ツキ</t>
    </rPh>
    <rPh sb="8" eb="9">
      <t>ヒ</t>
    </rPh>
    <phoneticPr fontId="1"/>
  </si>
  <si>
    <t>0～１</t>
    <phoneticPr fontId="1"/>
  </si>
  <si>
    <t>0～１</t>
    <phoneticPr fontId="1"/>
  </si>
  <si>
    <t>１～2</t>
    <phoneticPr fontId="1"/>
  </si>
  <si>
    <t>2～3</t>
    <phoneticPr fontId="1"/>
  </si>
  <si>
    <t>4～5</t>
    <phoneticPr fontId="1"/>
  </si>
  <si>
    <t>5～6</t>
    <phoneticPr fontId="1"/>
  </si>
  <si>
    <t>6～7</t>
    <phoneticPr fontId="1"/>
  </si>
  <si>
    <t>6～7</t>
    <phoneticPr fontId="1"/>
  </si>
  <si>
    <t>7～8</t>
    <phoneticPr fontId="1"/>
  </si>
  <si>
    <t>8～9</t>
    <phoneticPr fontId="1"/>
  </si>
  <si>
    <t>9～10</t>
    <phoneticPr fontId="1"/>
  </si>
  <si>
    <t>10～11</t>
    <phoneticPr fontId="1"/>
  </si>
  <si>
    <t>11～12</t>
    <phoneticPr fontId="1"/>
  </si>
  <si>
    <t>12～13</t>
    <phoneticPr fontId="1"/>
  </si>
  <si>
    <t>13～14</t>
    <phoneticPr fontId="1"/>
  </si>
  <si>
    <t>13～14</t>
    <phoneticPr fontId="1"/>
  </si>
  <si>
    <t>14～15</t>
    <phoneticPr fontId="1"/>
  </si>
  <si>
    <t>15～16</t>
    <phoneticPr fontId="1"/>
  </si>
  <si>
    <t>16～17</t>
    <phoneticPr fontId="1"/>
  </si>
  <si>
    <t>17～18</t>
    <phoneticPr fontId="1"/>
  </si>
  <si>
    <t>18～19</t>
    <phoneticPr fontId="1"/>
  </si>
  <si>
    <t>19～20</t>
    <phoneticPr fontId="1"/>
  </si>
  <si>
    <t>19～20</t>
    <phoneticPr fontId="1"/>
  </si>
  <si>
    <t>20～21</t>
    <phoneticPr fontId="1"/>
  </si>
  <si>
    <t>21～22</t>
    <phoneticPr fontId="1"/>
  </si>
  <si>
    <t>22～23</t>
    <phoneticPr fontId="1"/>
  </si>
  <si>
    <t>23～0</t>
    <phoneticPr fontId="1"/>
  </si>
  <si>
    <t>（注1） １時間の積算電力量を記載してください。入手データ等が30分値で示されている場合には、連続する30分値</t>
    <rPh sb="24" eb="26">
      <t>ニュウシュ</t>
    </rPh>
    <rPh sb="29" eb="30">
      <t>トウ</t>
    </rPh>
    <phoneticPr fontId="1"/>
  </si>
  <si>
    <t>シート 6</t>
    <phoneticPr fontId="1"/>
  </si>
  <si>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</si>
  <si>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</si>
  <si>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</si>
  <si>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</si>
  <si>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</si>
  <si>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</si>
  <si>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</si>
  <si>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</si>
  <si>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</si>
  <si>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</si>
  <si>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</si>
  <si>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</si>
  <si>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</si>
  <si>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</si>
  <si>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</si>
  <si>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</si>
  <si>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</si>
  <si>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</si>
  <si>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</si>
  <si>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</si>
  <si>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</si>
  <si>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</si>
  <si>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</si>
  <si>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</si>
  <si>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</si>
  <si>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</si>
  <si>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</si>
  <si>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V</t>
    <phoneticPr fontId="1"/>
  </si>
  <si>
    <t>GJ/t</t>
    <phoneticPr fontId="1"/>
  </si>
  <si>
    <t xml:space="preserve"> 契約電力</t>
    <rPh sb="1" eb="3">
      <t>ケイヤク</t>
    </rPh>
    <rPh sb="3" eb="5">
      <t>デンリョク</t>
    </rPh>
    <phoneticPr fontId="1"/>
  </si>
  <si>
    <t>kW</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</si>
  <si>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</si>
  <si>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</si>
  <si>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</si>
  <si>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GJ/kL</t>
    <phoneticPr fontId="1"/>
  </si>
  <si>
    <t>L</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</si>
  <si>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</si>
  <si>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</si>
  <si>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</si>
  <si>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</si>
  <si>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</si>
  <si>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</si>
  <si>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</si>
  <si>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</si>
  <si>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</si>
  <si>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</si>
  <si>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</si>
  <si>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</si>
  <si>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</si>
  <si>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</si>
  <si>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</si>
  <si>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</si>
  <si>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</si>
  <si>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</si>
  <si>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</si>
  <si>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</si>
  <si>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原油換算値</t>
    <rPh sb="0" eb="2">
      <t>ゲンユ</t>
    </rPh>
    <rPh sb="2" eb="4">
      <t>カンサン</t>
    </rPh>
    <rPh sb="4" eb="5">
      <t>チ</t>
    </rPh>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</si>
  <si>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</si>
  <si>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</si>
  <si>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</si>
  <si>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</si>
  <si>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</si>
  <si>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</si>
  <si>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</si>
  <si>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</si>
  <si>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</si>
  <si>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</si>
  <si>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</si>
  <si>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</si>
  <si>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</si>
  <si>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</si>
  <si>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</si>
  <si>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</si>
  <si>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</si>
  <si>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</si>
  <si>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</si>
  <si>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</si>
  <si>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年</t>
    <rPh sb="0" eb="1">
      <t>ネン</t>
    </rPh>
    <phoneticPr fontId="1"/>
  </si>
  <si>
    <t>月</t>
    <rPh sb="0" eb="1">
      <t>ツキ</t>
    </rPh>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</si>
  <si>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</si>
  <si>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</si>
  <si>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</si>
  <si>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</si>
  <si>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</si>
  <si>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</si>
  <si>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</si>
  <si>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</si>
  <si>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</si>
  <si>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</si>
  <si>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</si>
  <si>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</si>
  <si>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</si>
  <si>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</si>
  <si>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</si>
  <si>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</si>
  <si>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</si>
  <si>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</si>
  <si>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</si>
  <si>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</si>
  <si>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</si>
  <si>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</si>
  <si>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</si>
  <si>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</si>
  <si>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</si>
  <si>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</si>
  <si>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</si>
  <si>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</si>
  <si>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</si>
  <si>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</si>
  <si>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</si>
  <si>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</si>
  <si>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</si>
  <si>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</si>
  <si>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</si>
  <si>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</si>
  <si>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</si>
  <si>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</si>
  <si>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</si>
  <si>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</si>
  <si>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</si>
  <si>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</si>
  <si>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</si>
  <si>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</si>
  <si>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</si>
  <si>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</si>
  <si>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</si>
  <si>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GJ/千㎥</t>
    <rPh sb="3" eb="4">
      <t>セン</t>
    </rPh>
    <phoneticPr fontId="2"/>
  </si>
  <si>
    <t>その他バイオマス</t>
    <rPh sb="2" eb="3">
      <t>ホカ</t>
    </rPh>
    <phoneticPr fontId="1"/>
  </si>
  <si>
    <t>廃棄物ガス</t>
    <rPh sb="0" eb="3">
      <t>ハイキブツ</t>
    </rPh>
    <phoneticPr fontId="2"/>
  </si>
  <si>
    <t>太陽光発電自家消費分</t>
  </si>
  <si>
    <t>ただし、資本金又は出資金が５億円以上の法人が中小企業に該当する場合は、適用しない。</t>
    <phoneticPr fontId="62"/>
  </si>
  <si>
    <t>6k</t>
    <phoneticPr fontId="1"/>
  </si>
  <si>
    <t>LPG(㎥)</t>
    <phoneticPr fontId="1"/>
  </si>
  <si>
    <t>LPG(kg)</t>
    <phoneticPr fontId="1"/>
  </si>
  <si>
    <t>A重油</t>
    <phoneticPr fontId="1"/>
  </si>
  <si>
    <t>灯油</t>
    <phoneticPr fontId="1"/>
  </si>
  <si>
    <t>③LPG、灯油、重油等は、請求書、支払伝票などの帳票記載の数値を記入してください。</t>
    <phoneticPr fontId="1"/>
  </si>
  <si>
    <t>揮発油(ガソリン)</t>
    <phoneticPr fontId="1"/>
  </si>
  <si>
    <t>C重油</t>
    <phoneticPr fontId="1"/>
  </si>
  <si>
    <t>kL</t>
    <phoneticPr fontId="1"/>
  </si>
  <si>
    <t>原油(kL)</t>
    <phoneticPr fontId="1"/>
  </si>
  <si>
    <t>地中熱自家消費分</t>
    <rPh sb="0" eb="3">
      <t>チチュウネツ</t>
    </rPh>
    <rPh sb="3" eb="8">
      <t>ジカショウヒブン</t>
    </rPh>
    <phoneticPr fontId="3"/>
  </si>
  <si>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</si>
  <si>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バイオエタノール</t>
    <phoneticPr fontId="2"/>
  </si>
  <si>
    <t>廃油</t>
    <phoneticPr fontId="62"/>
  </si>
  <si>
    <t>バイオガス</t>
    <phoneticPr fontId="2"/>
  </si>
  <si>
    <t>-----</t>
    <phoneticPr fontId="62"/>
  </si>
  <si>
    <t>産業用蒸気</t>
    <rPh sb="0" eb="3">
      <t>サンギョウヨウ</t>
    </rPh>
    <rPh sb="3" eb="5">
      <t>ジョウキ</t>
    </rPh>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</si>
  <si>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</si>
  <si>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t>上枠のⅠで、診断先の年間エネルギー使用量（原油換算値）が、1,500kL以上の事業所である場合、</t>
    <rPh sb="0" eb="1">
      <t>ウエ</t>
    </rPh>
    <rPh sb="1" eb="2">
      <t>ワク</t>
    </rPh>
    <phoneticPr fontId="1"/>
  </si>
  <si>
    <t>【注意】 ページ１の診断対象条件（最上段枠内の選択）で、Ⅰにチェックし、診断先の年間エネルギー使用量</t>
    <rPh sb="36" eb="39">
      <t>シンダンサキ</t>
    </rPh>
    <rPh sb="40" eb="42">
      <t>ネンカン</t>
    </rPh>
    <rPh sb="47" eb="50">
      <t>シヨウリョウ</t>
    </rPh>
    <phoneticPr fontId="62"/>
  </si>
  <si>
    <t>　　（ただし、100kL未満でも、低圧電力、高圧電力もしくは特別高圧電力で受電している場合は可）</t>
    <rPh sb="46" eb="47">
      <t>カ</t>
    </rPh>
    <phoneticPr fontId="62"/>
  </si>
  <si>
    <t>　　　　　（原油換算値）が、1,500kL以上の事業所である場合のみ下記宣誓書への記入が必要です。</t>
    <rPh sb="6" eb="8">
      <t>ゲンユ</t>
    </rPh>
    <rPh sb="8" eb="10">
      <t>カンサン</t>
    </rPh>
    <rPh sb="10" eb="11">
      <t>アタイ</t>
    </rPh>
    <rPh sb="21" eb="23">
      <t>イジョウ</t>
    </rPh>
    <rPh sb="24" eb="26">
      <t>ジギョウ</t>
    </rPh>
    <rPh sb="26" eb="27">
      <t>ショ</t>
    </rPh>
    <rPh sb="30" eb="32">
      <t>バアイ</t>
    </rPh>
    <rPh sb="34" eb="36">
      <t>カキ</t>
    </rPh>
    <rPh sb="36" eb="38">
      <t>センセイ</t>
    </rPh>
    <rPh sb="38" eb="39">
      <t>ショ</t>
    </rPh>
    <rPh sb="41" eb="43">
      <t>キニュウ</t>
    </rPh>
    <rPh sb="44" eb="46">
      <t>ヒツヨウ</t>
    </rPh>
    <phoneticPr fontId="62"/>
  </si>
  <si>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62"/>
  </si>
  <si>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62"/>
  </si>
  <si>
    <t>Ⅱ. 会社法上の会社に該当せず、年間エネルギー使用量(原油換算値)が、</t>
    <rPh sb="3" eb="7">
      <t>カイシャホウジョウ</t>
    </rPh>
    <rPh sb="8" eb="10">
      <t>カイシャ</t>
    </rPh>
    <rPh sb="11" eb="13">
      <t>ガイトウ</t>
    </rPh>
    <phoneticPr fontId="62"/>
  </si>
  <si>
    <t>「日本標準産業分類（令和５年６月改訂：総務省）」の中分類から抜粋</t>
    <rPh sb="10" eb="12">
      <t>レイワ</t>
    </rPh>
    <phoneticPr fontId="1"/>
  </si>
  <si>
    <t xml:space="preserve">年間エネルギー使用量目安(原油換算値) </t>
    <rPh sb="0" eb="2">
      <t>ネンカン</t>
    </rPh>
    <rPh sb="7" eb="10">
      <t>シヨウリョウ</t>
    </rPh>
    <rPh sb="10" eb="12">
      <t>メヤス</t>
    </rPh>
    <rPh sb="13" eb="17">
      <t>ゲンユカンサン</t>
    </rPh>
    <rPh sb="17" eb="18">
      <t>アタイ</t>
    </rPh>
    <phoneticPr fontId="1"/>
  </si>
  <si>
    <t>地域熱源(蒸気)</t>
    <rPh sb="0" eb="2">
      <t>チイキ</t>
    </rPh>
    <rPh sb="2" eb="4">
      <t>ネツゲン</t>
    </rPh>
    <rPh sb="5" eb="7">
      <t>ジョウキ</t>
    </rPh>
    <phoneticPr fontId="1"/>
  </si>
  <si>
    <t>地域熱源(温･冷水)</t>
    <rPh sb="0" eb="2">
      <t>チイキ</t>
    </rPh>
    <rPh sb="2" eb="4">
      <t>ネツゲン</t>
    </rPh>
    <rPh sb="5" eb="6">
      <t>オン</t>
    </rPh>
    <rPh sb="7" eb="9">
      <t>レイスイ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</si>
  <si>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</si>
  <si>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</si>
  <si>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</si>
  <si>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</si>
  <si>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</si>
  <si>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62"/>
  </si>
  <si>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</si>
  <si>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</si>
  <si>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</si>
  <si>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</si>
  <si>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3～4</t>
    <phoneticPr fontId="1"/>
  </si>
  <si>
    <t>万円</t>
  </si>
  <si>
    <t>10,670円</t>
    <phoneticPr fontId="1"/>
  </si>
  <si>
    <t>16,940円</t>
    <phoneticPr fontId="1"/>
  </si>
  <si>
    <t>Ⅰ. 中小企業者（中小企業基本法に定める中小企業者）</t>
    <rPh sb="7" eb="8">
      <t>シャ</t>
    </rPh>
    <rPh sb="17" eb="18">
      <t>サダ</t>
    </rPh>
    <rPh sb="20" eb="22">
      <t>チュウショウ</t>
    </rPh>
    <rPh sb="22" eb="24">
      <t>キギョウ</t>
    </rPh>
    <phoneticPr fontId="62"/>
  </si>
  <si>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</si>
  <si>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</si>
  <si>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</si>
  <si>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t>0kL～300kL未満</t>
    <rPh sb="9" eb="11">
      <t>ミマン</t>
    </rPh>
    <phoneticPr fontId="1"/>
  </si>
  <si>
    <t>25,850円</t>
    <phoneticPr fontId="1"/>
  </si>
  <si>
    <r>
      <t xml:space="preserve"> ・</t>
    </r>
    <r>
      <rPr>
        <b/>
        <u/>
        <sz val="9"/>
        <color theme="1"/>
        <rFont val="ＭＳ 明朝"/>
        <family val="1"/>
        <charset val="128"/>
      </rPr>
      <t>原油換算値(kL)は、本申込書P2の年間エネルギー使用量の表に入力すると自動計算されます</t>
    </r>
    <r>
      <rPr>
        <sz val="9"/>
        <color theme="1"/>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</si>
  <si>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令和7年度 中小企業等エネルギー利用最適化推進事業</t>
    <phoneticPr fontId="62"/>
  </si>
  <si>
    <t xml:space="preserve"> (※2)ボイラや大型空調機等、熱を利用する設備を多数お持ちの事業所や、比較的規模の大きな事業所等</t>
    <phoneticPr fontId="62"/>
  </si>
  <si>
    <t xml:space="preserve"> (※3)大規模診断は上記診断対象条件Ⅰのみ該当する事業者様が対象です。</t>
    <rPh sb="5" eb="8">
      <t>ダイキボ</t>
    </rPh>
    <rPh sb="8" eb="10">
      <t>シンダン</t>
    </rPh>
    <rPh sb="11" eb="13">
      <t>ジョウキ</t>
    </rPh>
    <rPh sb="13" eb="15">
      <t>シンダン</t>
    </rPh>
    <rPh sb="15" eb="17">
      <t>タイショウ</t>
    </rPh>
    <rPh sb="17" eb="19">
      <t>ジョウケン</t>
    </rPh>
    <rPh sb="22" eb="24">
      <t>ガイトウ</t>
    </rPh>
    <rPh sb="26" eb="29">
      <t>ジギョウシャ</t>
    </rPh>
    <rPh sb="29" eb="30">
      <t>サマ</t>
    </rPh>
    <rPh sb="31" eb="33">
      <t>タイショウ</t>
    </rPh>
    <phoneticPr fontId="1"/>
  </si>
  <si>
    <r>
      <t xml:space="preserve"> Ｂ診断</t>
    </r>
    <r>
      <rPr>
        <sz val="8"/>
        <color theme="1"/>
        <rFont val="ＭＳ 明朝"/>
        <family val="1"/>
        <charset val="128"/>
      </rPr>
      <t>(※2)</t>
    </r>
    <r>
      <rPr>
        <sz val="9.5"/>
        <color theme="1"/>
        <rFont val="ＭＳ 明朝"/>
        <family val="1"/>
        <charset val="128"/>
      </rPr>
      <t>：専門家２人診断　(説明会は1人）</t>
    </r>
    <rPh sb="18" eb="21">
      <t>セツメイカイ</t>
    </rPh>
    <rPh sb="22" eb="24">
      <t>ヒトリ</t>
    </rPh>
    <phoneticPr fontId="1"/>
  </si>
  <si>
    <r>
      <t xml:space="preserve"> 大規模診断</t>
    </r>
    <r>
      <rPr>
        <sz val="8"/>
        <color theme="1"/>
        <rFont val="ＭＳ 明朝"/>
        <family val="1"/>
        <charset val="128"/>
      </rPr>
      <t>(※3)</t>
    </r>
    <r>
      <rPr>
        <sz val="9.5"/>
        <color theme="1"/>
        <rFont val="ＭＳ 明朝"/>
        <family val="1"/>
        <charset val="128"/>
      </rPr>
      <t>：事前打合せ＋専門家２人診断</t>
    </r>
    <rPh sb="1" eb="4">
      <t>ダイキボ</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</si>
  <si>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</si>
  <si>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5．工場の概要及び工場の稼働状況等</t>
    <rPh sb="2" eb="4">
      <t>コウジョウ</t>
    </rPh>
    <rPh sb="5" eb="7">
      <t>ガイヨウ</t>
    </rPh>
    <rPh sb="7" eb="8">
      <t>オヨ</t>
    </rPh>
    <rPh sb="9" eb="11">
      <t>コウジョウ</t>
    </rPh>
    <rPh sb="16" eb="17">
      <t>トウ</t>
    </rPh>
    <phoneticPr fontId="1"/>
  </si>
  <si>
    <t>主要製品名</t>
    <phoneticPr fontId="62"/>
  </si>
  <si>
    <t>診断事業所</t>
    <phoneticPr fontId="62"/>
  </si>
  <si>
    <t xml:space="preserve"> 年間売上高</t>
    <rPh sb="1" eb="6">
      <t>ネンカンウリアゲダカ</t>
    </rPh>
    <phoneticPr fontId="1"/>
  </si>
  <si>
    <t xml:space="preserve"> 従業員数</t>
    <phoneticPr fontId="62"/>
  </si>
  <si>
    <t>名</t>
    <rPh sb="0" eb="1">
      <t>ナ</t>
    </rPh>
    <phoneticPr fontId="1"/>
  </si>
  <si>
    <t>　10．設備</t>
    <rPh sb="4" eb="6">
      <t>セツビ</t>
    </rPh>
    <phoneticPr fontId="1"/>
  </si>
  <si>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</si>
  <si>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空調機器種別</t>
    <rPh sb="2" eb="6">
      <t>キキシュベツ</t>
    </rPh>
    <phoneticPr fontId="62"/>
  </si>
  <si>
    <t>冷
房</t>
    <phoneticPr fontId="62"/>
  </si>
  <si>
    <t>暖
房</t>
    <phoneticPr fontId="62"/>
  </si>
  <si>
    <t>空調期間</t>
    <phoneticPr fontId="62"/>
  </si>
  <si>
    <t>月</t>
    <rPh sb="0" eb="1">
      <t>ツキ</t>
    </rPh>
    <phoneticPr fontId="62"/>
  </si>
  <si>
    <t>旬</t>
    <rPh sb="0" eb="1">
      <t>シュン</t>
    </rPh>
    <phoneticPr fontId="62"/>
  </si>
  <si>
    <t>～</t>
    <phoneticPr fontId="62"/>
  </si>
  <si>
    <t>空調時間</t>
    <phoneticPr fontId="62"/>
  </si>
  <si>
    <t>：</t>
    <phoneticPr fontId="62"/>
  </si>
  <si>
    <t>設定温度・湿度</t>
    <phoneticPr fontId="62"/>
  </si>
  <si>
    <t>℃</t>
    <phoneticPr fontId="62"/>
  </si>
  <si>
    <t>％</t>
    <phoneticPr fontId="62"/>
  </si>
  <si>
    <t>コンプレッサ</t>
    <phoneticPr fontId="1"/>
  </si>
  <si>
    <t>工業炉</t>
    <phoneticPr fontId="1"/>
  </si>
  <si>
    <t>太陽光発電設備</t>
    <phoneticPr fontId="1"/>
  </si>
  <si>
    <t>メーカー・型式・仕様等</t>
    <rPh sb="5" eb="7">
      <t>カタシキ</t>
    </rPh>
    <rPh sb="8" eb="10">
      <t>シヨウ</t>
    </rPh>
    <rPh sb="10" eb="11">
      <t>トウ</t>
    </rPh>
    <phoneticPr fontId="1"/>
  </si>
  <si>
    <t>台数</t>
    <phoneticPr fontId="1"/>
  </si>
  <si>
    <t>運転時間</t>
    <phoneticPr fontId="1"/>
  </si>
  <si>
    <t>　　事業所の主要製品の工程図（ブロック図）を記入してください。別紙に記載していただいてもかまいません。</t>
    <rPh sb="2" eb="4">
      <t>ジギョウ</t>
    </rPh>
    <rPh sb="4" eb="5">
      <t>ショ</t>
    </rPh>
    <rPh sb="6" eb="8">
      <t>シュヨウ</t>
    </rPh>
    <rPh sb="8" eb="10">
      <t>セイヒン</t>
    </rPh>
    <rPh sb="19" eb="20">
      <t>ズ</t>
    </rPh>
    <rPh sb="22" eb="24">
      <t>キニュウ</t>
    </rPh>
    <rPh sb="31" eb="33">
      <t>ベッシ</t>
    </rPh>
    <rPh sb="34" eb="36">
      <t>キサイ</t>
    </rPh>
    <phoneticPr fontId="1"/>
  </si>
  <si>
    <t>シート 3</t>
    <phoneticPr fontId="1"/>
  </si>
  <si>
    <t>8．事業所の中心製品の工程図【ブロック図】</t>
    <phoneticPr fontId="62"/>
  </si>
  <si>
    <t>9．特に診断を希望される内容（ご希望があればご記入ください）</t>
    <rPh sb="2" eb="3">
      <t>トク</t>
    </rPh>
    <rPh sb="4" eb="6">
      <t>シンダン</t>
    </rPh>
    <rPh sb="7" eb="9">
      <t>キボウ</t>
    </rPh>
    <rPh sb="12" eb="14">
      <t>ナイヨウ</t>
    </rPh>
    <rPh sb="16" eb="18">
      <t>キボウ</t>
    </rPh>
    <phoneticPr fontId="1"/>
  </si>
  <si>
    <t>10.これまでに実施した省エネ対策</t>
    <rPh sb="8" eb="10">
      <t>ジッシ</t>
    </rPh>
    <rPh sb="12" eb="13">
      <t>ショウ</t>
    </rPh>
    <rPh sb="15" eb="17">
      <t>タイサク</t>
    </rPh>
    <phoneticPr fontId="1"/>
  </si>
  <si>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62"/>
  </si>
  <si>
    <t>日付</t>
    <rPh sb="0" eb="2">
      <t>ヒヅケ</t>
    </rPh>
    <phoneticPr fontId="1"/>
  </si>
  <si>
    <t>曜日</t>
    <rPh sb="0" eb="2">
      <t>ヨウビ</t>
    </rPh>
    <phoneticPr fontId="1"/>
  </si>
  <si>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</si>
  <si>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</si>
  <si>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(3)　昼食について</t>
    <rPh sb="4" eb="6">
      <t>チュウショク</t>
    </rPh>
    <phoneticPr fontId="1"/>
  </si>
  <si>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</si>
  <si>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t>(4)　診断結果説明会</t>
    <rPh sb="4" eb="6">
      <t>シンダン</t>
    </rPh>
    <rPh sb="6" eb="8">
      <t>ケッカ</t>
    </rPh>
    <rPh sb="8" eb="11">
      <t>セツメイカイ</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</si>
  <si>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</si>
  <si>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・同説明会では省エネ提案の実施方法やその効果についてご説明を行うもので、</t>
    <phoneticPr fontId="1"/>
  </si>
  <si>
    <t>　開催日等につきましては現地診断時にご相談させていただきます。</t>
    <rPh sb="12" eb="16">
      <t>ゲンチシンダン</t>
    </rPh>
    <rPh sb="19" eb="21">
      <t>ソウダン</t>
    </rPh>
    <phoneticPr fontId="1"/>
  </si>
  <si>
    <t>(5)　アンケート</t>
    <phoneticPr fontId="1"/>
  </si>
  <si>
    <t>この省エネ最適化診断を何で知りましたか（複数回答可）</t>
    <rPh sb="5" eb="8">
      <t>サイテキカ</t>
    </rPh>
    <rPh sb="20" eb="22">
      <t>フクスウ</t>
    </rPh>
    <rPh sb="22" eb="24">
      <t>カイトウ</t>
    </rPh>
    <rPh sb="24" eb="25">
      <t>カ</t>
    </rPh>
    <phoneticPr fontId="1"/>
  </si>
  <si>
    <t>補助金申請のため</t>
    <phoneticPr fontId="62"/>
  </si>
  <si>
    <t>(6)　その他、連絡事項等あればご記入ください</t>
    <rPh sb="6" eb="7">
      <t>タ</t>
    </rPh>
    <rPh sb="8" eb="10">
      <t>レンラク</t>
    </rPh>
    <rPh sb="10" eb="12">
      <t>ジコウ</t>
    </rPh>
    <rPh sb="12" eb="13">
      <t>ナド</t>
    </rPh>
    <rPh sb="17" eb="19">
      <t>キニュウ</t>
    </rPh>
    <phoneticPr fontId="1"/>
  </si>
  <si>
    <t>6．空調設備</t>
    <rPh sb="2" eb="4">
      <t>クウチョウ</t>
    </rPh>
    <rPh sb="4" eb="6">
      <t>セツビ</t>
    </rPh>
    <phoneticPr fontId="1"/>
  </si>
  <si>
    <t>なお、お手持ちの資料を添付していただいてもかまいません。</t>
    <phoneticPr fontId="62"/>
  </si>
  <si>
    <t>エネルギー消費量の大きな設備がある場合おわかりになる範囲で記入してください。</t>
    <phoneticPr fontId="62"/>
  </si>
  <si>
    <t>7.主要設備</t>
    <rPh sb="2" eb="4">
      <t>シュヨウ</t>
    </rPh>
    <rPh sb="4" eb="6">
      <t>セツビ</t>
    </rPh>
    <phoneticPr fontId="62"/>
  </si>
  <si>
    <t>ブロア、ファン</t>
    <phoneticPr fontId="1"/>
  </si>
  <si>
    <t>工作機械</t>
    <phoneticPr fontId="1"/>
  </si>
  <si>
    <t>ポンプ</t>
    <phoneticPr fontId="1"/>
  </si>
  <si>
    <t>太陽熱温水器</t>
    <rPh sb="0" eb="6">
      <t>タイヨウネツオンスイキ</t>
    </rPh>
    <phoneticPr fontId="1"/>
  </si>
  <si>
    <t>冷凍・冷蔵設備</t>
    <phoneticPr fontId="1"/>
  </si>
  <si>
    <t>ボイラ</t>
    <phoneticPr fontId="1"/>
  </si>
  <si>
    <t>吸収式冷温水機</t>
    <phoneticPr fontId="1"/>
  </si>
  <si>
    <t>電気ヒートポンプ</t>
    <phoneticPr fontId="1"/>
  </si>
  <si>
    <t xml:space="preserve">ガスヒートポンプ
</t>
    <phoneticPr fontId="1"/>
  </si>
  <si>
    <t>蛍光灯</t>
    <phoneticPr fontId="1"/>
  </si>
  <si>
    <t>水銀灯</t>
    <phoneticPr fontId="1"/>
  </si>
  <si>
    <t xml:space="preserve">メタルハライドランプ
</t>
    <phoneticPr fontId="1"/>
  </si>
  <si>
    <t>LED照明</t>
    <rPh sb="3" eb="5">
      <t>ショウメイ</t>
    </rPh>
    <phoneticPr fontId="1"/>
  </si>
  <si>
    <t>変圧器</t>
    <phoneticPr fontId="1"/>
  </si>
  <si>
    <t>用水設備</t>
    <phoneticPr fontId="1"/>
  </si>
  <si>
    <t>該当項目にチェックしてください。</t>
    <phoneticPr fontId="62"/>
  </si>
  <si>
    <t>11.生産・ユーティリティー設備情報</t>
    <rPh sb="3" eb="5">
      <t>セイサン</t>
    </rPh>
    <phoneticPr fontId="62"/>
  </si>
  <si>
    <t>12．電力量の日負荷変動　（おわかりになる範囲でご記入ください）</t>
    <rPh sb="3" eb="5">
      <t>デンリョク</t>
    </rPh>
    <rPh sb="5" eb="6">
      <t>リョウ</t>
    </rPh>
    <rPh sb="7" eb="8">
      <t>ニチ</t>
    </rPh>
    <rPh sb="8" eb="10">
      <t>フカ</t>
    </rPh>
    <rPh sb="10" eb="12">
      <t>ヘンドウ</t>
    </rPh>
    <rPh sb="21" eb="23">
      <t>ハンイ</t>
    </rPh>
    <rPh sb="25" eb="27">
      <t>キニュウ</t>
    </rPh>
    <phoneticPr fontId="1"/>
  </si>
  <si>
    <t>13．その他の情報</t>
    <rPh sb="5" eb="6">
      <t>タ</t>
    </rPh>
    <rPh sb="7" eb="9">
      <t>ジョウホウ</t>
    </rPh>
    <phoneticPr fontId="1"/>
  </si>
  <si>
    <t xml:space="preserve"> (※)A,B,大規模診断をお申込みいただいた場合、入金後に「小規模診断」に変更することはできません。</t>
    <phoneticPr fontId="10"/>
  </si>
  <si>
    <t xml:space="preserve"> Ａ診断：専門家１人診断</t>
    <phoneticPr fontId="1"/>
  </si>
  <si>
    <t>送付先</t>
    <rPh sb="0" eb="3">
      <t>ソウフサキ</t>
    </rPh>
    <phoneticPr fontId="62"/>
  </si>
  <si>
    <t>A</t>
    <phoneticPr fontId="1"/>
  </si>
  <si>
    <t>B</t>
    <phoneticPr fontId="1"/>
  </si>
  <si>
    <t>大規模</t>
    <rPh sb="0" eb="3">
      <t>ダイキボ</t>
    </rPh>
    <phoneticPr fontId="1"/>
  </si>
  <si>
    <t>I</t>
    <phoneticPr fontId="1"/>
  </si>
  <si>
    <t>Ⅱ</t>
    <phoneticPr fontId="1"/>
  </si>
  <si>
    <t>E-mail：ene@eccj.or.jp</t>
    <phoneticPr fontId="62"/>
  </si>
  <si>
    <t>←申込責任者と同じ</t>
    <rPh sb="1" eb="3">
      <t>モウシコミ</t>
    </rPh>
    <rPh sb="3" eb="6">
      <t>セキニンシャ</t>
    </rPh>
    <rPh sb="7" eb="8">
      <t>オナ</t>
    </rPh>
    <phoneticPr fontId="1"/>
  </si>
  <si>
    <t>省エネ最適化診断申込書（2025年度）</t>
    <phoneticPr fontId="62"/>
  </si>
  <si>
    <t>←補助金申請</t>
    <rPh sb="1" eb="6">
      <t>ホジョキンシンセイ</t>
    </rPh>
    <phoneticPr fontId="1"/>
  </si>
  <si>
    <t>診断先対象条件</t>
    <rPh sb="0" eb="2">
      <t>シンダン</t>
    </rPh>
    <rPh sb="2" eb="3">
      <t>サキ</t>
    </rPh>
    <rPh sb="3" eb="5">
      <t>タイショウ</t>
    </rPh>
    <rPh sb="5" eb="7">
      <t>ジョウケン</t>
    </rPh>
    <phoneticPr fontId="1"/>
  </si>
  <si>
    <t>窓口
会社名</t>
    <phoneticPr fontId="1"/>
  </si>
  <si>
    <t>　 ただし、資本金又は出資金が5億円以上の法人が中小企業に該当する場合は適用しない。</t>
    <phoneticPr fontId="1"/>
  </si>
  <si>
    <t>窓口住所</t>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</si>
  <si>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</si>
  <si>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t>診断後翌年以降に、フォローアップアンケートを実施しますのでご協力をお願いします。</t>
    <rPh sb="0" eb="2">
      <t>シンダン</t>
    </rPh>
    <phoneticPr fontId="1"/>
  </si>
  <si>
    <t>ご記入いただいた内容については、秘密保持を厳守します。</t>
    <phoneticPr fontId="1"/>
  </si>
  <si>
    <t>・　</t>
    <phoneticPr fontId="1"/>
  </si>
  <si>
    <t>記入箇所：MSP明朝</t>
    <rPh sb="0" eb="4">
      <t>キニュウカショ</t>
    </rPh>
    <rPh sb="8" eb="10">
      <t>ミンチョウ</t>
    </rPh>
    <phoneticPr fontId="1"/>
  </si>
  <si>
    <t>https://www.shindan-net.jp/service/pdf/shindan_agreement_20250404.pdf</t>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</si>
  <si>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</si>
  <si>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t>〒</t>
    <phoneticPr fontId="1"/>
  </si>
  <si>
    <t>氏名</t>
    <phoneticPr fontId="1"/>
  </si>
  <si>
    <t xml:space="preserve"> TEL</t>
    <phoneticPr fontId="1"/>
  </si>
  <si>
    <t xml:space="preserve"> E-mail</t>
    <phoneticPr fontId="1"/>
  </si>
  <si>
    <t xml:space="preserve"> 診断先との関係</t>
    <rPh sb="1" eb="3">
      <t>シンダン</t>
    </rPh>
    <rPh sb="3" eb="4">
      <t>サキ</t>
    </rPh>
    <rPh sb="6" eb="8">
      <t>カンケイ</t>
    </rPh>
    <phoneticPr fontId="1"/>
  </si>
  <si>
    <t>診断先</t>
    <rPh sb="0" eb="2">
      <t>シンダン</t>
    </rPh>
    <rPh sb="2" eb="3">
      <t>サキ</t>
    </rPh>
    <phoneticPr fontId="1"/>
  </si>
  <si>
    <t>申込者と同じ</t>
    <phoneticPr fontId="62"/>
  </si>
  <si>
    <t xml:space="preserve"> 事業所名</t>
    <rPh sb="1" eb="4">
      <t>ジギョウショ</t>
    </rPh>
    <rPh sb="4" eb="5">
      <t>メイ</t>
    </rPh>
    <phoneticPr fontId="1"/>
  </si>
  <si>
    <t xml:space="preserve"> 所在地</t>
    <phoneticPr fontId="1"/>
  </si>
  <si>
    <t xml:space="preserve"> 資本金</t>
    <rPh sb="1" eb="4">
      <t>シホンキン</t>
    </rPh>
    <phoneticPr fontId="1"/>
  </si>
  <si>
    <t xml:space="preserve"> ビル </t>
    <phoneticPr fontId="62"/>
  </si>
  <si>
    <t>診断対象範囲</t>
    <phoneticPr fontId="62"/>
  </si>
  <si>
    <t>ビル全体</t>
    <phoneticPr fontId="62"/>
  </si>
  <si>
    <t>共用部</t>
    <rPh sb="0" eb="3">
      <t>キョウヨウブ</t>
    </rPh>
    <phoneticPr fontId="62"/>
  </si>
  <si>
    <t>一部(</t>
    <phoneticPr fontId="62"/>
  </si>
  <si>
    <t>階～</t>
    <rPh sb="0" eb="1">
      <t>カイ</t>
    </rPh>
    <phoneticPr fontId="1"/>
  </si>
  <si>
    <t>階)</t>
    <rPh sb="0" eb="1">
      <t>カイ</t>
    </rPh>
    <phoneticPr fontId="1"/>
  </si>
  <si>
    <t xml:space="preserve"> 業種</t>
    <rPh sb="1" eb="3">
      <t>ギョウシュ</t>
    </rPh>
    <phoneticPr fontId="1"/>
  </si>
  <si>
    <t xml:space="preserve"> その他の場合</t>
    <phoneticPr fontId="62"/>
  </si>
  <si>
    <t xml:space="preserve">  補助金申請予定</t>
    <phoneticPr fontId="62"/>
  </si>
  <si>
    <t>補助金名</t>
    <phoneticPr fontId="62"/>
  </si>
  <si>
    <t>対象設備</t>
    <phoneticPr fontId="62"/>
  </si>
  <si>
    <t>空調</t>
    <phoneticPr fontId="62"/>
  </si>
  <si>
    <t>照明</t>
    <phoneticPr fontId="62"/>
  </si>
  <si>
    <t>その他(</t>
    <phoneticPr fontId="62"/>
  </si>
  <si>
    <t>（日程調整、報告書等送付先）</t>
    <rPh sb="1" eb="5">
      <t>ニッテイチョウセイ</t>
    </rPh>
    <rPh sb="6" eb="9">
      <t>ホウコクショ</t>
    </rPh>
    <phoneticPr fontId="1"/>
  </si>
  <si>
    <t>整理番号:F</t>
    <phoneticPr fontId="1"/>
  </si>
  <si>
    <t>このシートの他に、シートNo.2～6のご記入をお願いします。</t>
    <rPh sb="20" eb="22">
      <t>キニュウ</t>
    </rPh>
    <phoneticPr fontId="62"/>
  </si>
  <si>
    <t>FAX：03-5439-9738</t>
    <phoneticPr fontId="62"/>
  </si>
  <si>
    <t>　　原則として100kL以上1,500kL未満の事業所</t>
    <rPh sb="24" eb="27">
      <t>ジギョウショ</t>
    </rPh>
    <phoneticPr fontId="1"/>
  </si>
  <si>
    <t>[ﾍﾟｰｼﾞ7]の宣誓が必須となります。</t>
    <phoneticPr fontId="1"/>
  </si>
  <si>
    <t>様式A-1(工場版)</t>
    <phoneticPr fontId="62"/>
  </si>
  <si>
    <t>株式会社省エネ会</t>
    <phoneticPr fontId="62"/>
  </si>
  <si>
    <t>108-0023</t>
    <phoneticPr fontId="62"/>
  </si>
  <si>
    <t>都</t>
    <rPh sb="0" eb="1">
      <t>ト</t>
    </rPh>
    <phoneticPr fontId="62"/>
  </si>
  <si>
    <t>港区芝浦2-11-5 五十嵐ビルディング</t>
    <phoneticPr fontId="62"/>
  </si>
  <si>
    <t>管理部・管理課長</t>
    <rPh sb="0" eb="3">
      <t>カンリブ</t>
    </rPh>
    <rPh sb="4" eb="8">
      <t>カンリカチョウ</t>
    </rPh>
    <phoneticPr fontId="47"/>
  </si>
  <si>
    <t>03-5439-9733</t>
  </si>
  <si>
    <t>省エネ　太郎</t>
    <rPh sb="0" eb="1">
      <t>ショウ</t>
    </rPh>
    <rPh sb="4" eb="6">
      <t>タロウ</t>
    </rPh>
    <phoneticPr fontId="47"/>
  </si>
  <si>
    <t>taro@ene.co.jp</t>
  </si>
  <si>
    <t>所有する事業所(自社工場)</t>
  </si>
  <si>
    <t>東北工場</t>
    <rPh sb="0" eb="4">
      <t>トウホクコウジョウ</t>
    </rPh>
    <phoneticPr fontId="62"/>
  </si>
  <si>
    <t>010-8560</t>
    <phoneticPr fontId="62"/>
  </si>
  <si>
    <t>県</t>
    <rPh sb="0" eb="1">
      <t>ケン</t>
    </rPh>
    <phoneticPr fontId="62"/>
  </si>
  <si>
    <t>秋田市山王○丁目△-□</t>
    <phoneticPr fontId="62"/>
  </si>
  <si>
    <t>09 食料品製造業</t>
  </si>
  <si>
    <t>秋田県秋田市の補助金</t>
    <phoneticPr fontId="62"/>
  </si>
  <si>
    <t>　記　入　例</t>
    <phoneticPr fontId="62"/>
  </si>
  <si>
    <t>9</t>
    <phoneticPr fontId="62"/>
  </si>
  <si>
    <t>00</t>
    <phoneticPr fontId="62"/>
  </si>
  <si>
    <t>12</t>
    <phoneticPr fontId="62"/>
  </si>
  <si>
    <t>13</t>
    <phoneticPr fontId="62"/>
  </si>
  <si>
    <t>18</t>
    <phoneticPr fontId="62"/>
  </si>
  <si>
    <t>下</t>
  </si>
  <si>
    <t>上</t>
  </si>
  <si>
    <t>中</t>
  </si>
  <si>
    <t>全般的な診断</t>
  </si>
  <si>
    <t>・省エネ推進を行うに当たり、体制整備、PDCAについてアドバイスが欲しい。
・計測や分析についての具体的な方法についてアドバイスが欲しい。</t>
    <phoneticPr fontId="62"/>
  </si>
  <si>
    <t>重油使用量を削減したく、ヒートポンプへの更新を検討しているのでその省エネ効果が知りたい。</t>
    <phoneticPr fontId="62"/>
  </si>
  <si>
    <t>ボイラ</t>
  </si>
  <si>
    <t>（1製造設備）</t>
    <phoneticPr fontId="62"/>
  </si>
  <si>
    <t>①前処理ライン</t>
    <phoneticPr fontId="62"/>
  </si>
  <si>
    <t>　・粉砕機</t>
    <phoneticPr fontId="62"/>
  </si>
  <si>
    <t>②加工ライン</t>
    <phoneticPr fontId="62"/>
  </si>
  <si>
    <t>　・成形機</t>
    <phoneticPr fontId="62"/>
  </si>
  <si>
    <t>（2用役設備）</t>
    <phoneticPr fontId="62"/>
  </si>
  <si>
    <t>　・空気圧縮機</t>
    <phoneticPr fontId="62"/>
  </si>
  <si>
    <t>　・ボイラ</t>
    <phoneticPr fontId="62"/>
  </si>
  <si>
    <t>（3付帯設備）</t>
    <phoneticPr fontId="62"/>
  </si>
  <si>
    <t>　・排水処理ブロア―</t>
    <phoneticPr fontId="62"/>
  </si>
  <si>
    <t>　・空調設備</t>
    <phoneticPr fontId="62"/>
  </si>
  <si>
    <t>　・照明設備</t>
    <phoneticPr fontId="62"/>
  </si>
  <si>
    <t>　・蛍光灯</t>
    <phoneticPr fontId="62"/>
  </si>
  <si>
    <t>電力容量20kW</t>
    <phoneticPr fontId="62"/>
  </si>
  <si>
    <t>18h/日</t>
    <phoneticPr fontId="62"/>
  </si>
  <si>
    <t>電力容量120kW</t>
    <phoneticPr fontId="62"/>
  </si>
  <si>
    <t>電力容量37kW</t>
    <phoneticPr fontId="62"/>
  </si>
  <si>
    <t>貫流ボイラ　蒸発量2t/h</t>
    <phoneticPr fontId="62"/>
  </si>
  <si>
    <t>24h/日</t>
    <phoneticPr fontId="62"/>
  </si>
  <si>
    <t>1式</t>
    <phoneticPr fontId="62"/>
  </si>
  <si>
    <t>金属加工製品</t>
    <rPh sb="0" eb="6">
      <t>キンゾクカコウセイヒン</t>
    </rPh>
    <phoneticPr fontId="62"/>
  </si>
  <si>
    <t>シート 5</t>
    <phoneticPr fontId="1"/>
  </si>
  <si>
    <t>11．その他の情報</t>
    <rPh sb="5" eb="6">
      <t>タ</t>
    </rPh>
    <rPh sb="7" eb="9">
      <t>ジョウホウ</t>
    </rPh>
    <phoneticPr fontId="1"/>
  </si>
  <si>
    <t>地下鉄</t>
    <rPh sb="0" eb="3">
      <t>チカテツ</t>
    </rPh>
    <phoneticPr fontId="62"/>
  </si>
  <si>
    <t>東西線</t>
    <phoneticPr fontId="62"/>
  </si>
  <si>
    <t>大通</t>
    <rPh sb="0" eb="2">
      <t>オオドオリ</t>
    </rPh>
    <phoneticPr fontId="62"/>
  </si>
  <si>
    <t>北海道庁</t>
    <rPh sb="0" eb="4">
      <t>ホッカイドウチョウ</t>
    </rPh>
    <phoneticPr fontId="62"/>
  </si>
  <si>
    <t>2日前にご連絡いただければ、仕出し弁当の手配可能です。(1食600円)　食事場所は社内事務所をお使いください。</t>
    <phoneticPr fontId="62"/>
  </si>
  <si>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</si>
  <si>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・事前打合せ(※大規模診断のみ。A診断、B診断は事前打合せはございません)は、原則半日3時間程度です。</t>
    <phoneticPr fontId="62"/>
  </si>
  <si>
    <t>・診断は原則平日9時～10時頃に開始し、16時頃に終了しますが、場合によっては
異なることがあります。</t>
    <phoneticPr fontId="62"/>
  </si>
  <si>
    <t>・現地診断希望日については、事前打合せ時に調整させていただきます。</t>
    <phoneticPr fontId="62"/>
  </si>
  <si>
    <t>・現地診断日には、専門家に資料説明、現地案内のご対応をいただける方が必要になります。</t>
    <phoneticPr fontId="62"/>
  </si>
  <si>
    <t>（必ずご記入ください）</t>
    <phoneticPr fontId="62"/>
  </si>
  <si>
    <t>億円</t>
    <rPh sb="0" eb="2">
      <t>オクエン</t>
    </rPh>
    <phoneticPr fontId="1"/>
  </si>
  <si>
    <t>億円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</si>
</sst>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m&quot;月&quot;;@"/>
    <numFmt numFmtId="177" formatCode="\(aaa\)"/>
    <numFmt numFmtId="178" formatCode="0.0%"/>
    <numFmt numFmtId="179" formatCode="[$-411]yyyy&quot;年&quot;m&quot;月&quot;d&quot;日&quot;\(aaa\)"/>
    <numFmt numFmtId="180" formatCode="#,##0&quot;円&quot;"/>
    <numFmt numFmtId="181" formatCode="0.0_);[Red]\(0.0\)"/>
    <numFmt numFmtId="182" formatCode="0.0_ "/>
    <numFmt numFmtId="183" formatCode="0.00_);[Red]\(0.00\)"/>
    <numFmt numFmtId="184" formatCode="0.00_ "/>
    <numFmt numFmtId="185" formatCode="#,##0.00_ ;[Red]\-#,##0.00\ "/>
    <numFmt numFmtId="186" formatCode="#,##0.0;[Red]\-#,##0.0"/>
    <numFmt numFmtId="187" formatCode="0.0"/>
    <numFmt numFmtId="188" formatCode="0_);[Red]\(0\)"/>
  </numFmts>
  <fonts count="1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Ｐ明朝"/>
      <family val="1"/>
      <charset val="128"/>
    </font>
    <font>
      <b/>
      <sz val="14"/>
      <color indexed="9"/>
      <name val="ＭＳ Ｐ明朝"/>
      <family val="1"/>
      <charset val="128"/>
    </font>
    <font>
      <sz val="11"/>
      <color indexed="10"/>
      <name val="ＭＳ Ｐ明朝"/>
      <family val="1"/>
      <charset val="128"/>
    </font>
    <font>
      <sz val="6"/>
      <name val="ＭＳ Ｐゴシック"/>
      <family val="3"/>
      <charset val="128"/>
    </font>
    <font>
      <b/>
      <sz val="11"/>
      <color indexed="10"/>
      <name val="ＭＳ Ｐゴシック"/>
      <family val="3"/>
      <charset val="128"/>
    </font>
    <font>
      <sz val="18"/>
      <name val="ＭＳ Ｐ明朝"/>
      <family val="1"/>
      <charset val="128"/>
    </font>
    <font>
      <sz val="18"/>
      <name val="ＭＳ 明朝"/>
      <family val="1"/>
      <charset val="128"/>
    </font>
    <font>
      <sz val="1"/>
      <name val="ＭＳ 明朝"/>
      <family val="1"/>
      <charset val="128"/>
    </font>
    <font>
      <sz val="8"/>
      <color indexed="8"/>
      <name val="ＭＳ 明朝"/>
      <family val="1"/>
      <charset val="128"/>
    </font>
    <font>
      <sz val="10"/>
      <name val="ＭＳ 明朝"/>
      <family val="1"/>
      <charset val="128"/>
    </font>
    <font>
      <b/>
      <sz val="14"/>
      <color indexed="13"/>
      <name val="ＭＳ Ｐ明朝"/>
      <family val="1"/>
      <charset val="128"/>
    </font>
    <font>
      <b/>
      <sz val="11"/>
      <color indexed="8"/>
      <name val="ＭＳ Ｐゴシック"/>
      <family val="3"/>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ゴシック"/>
      <family val="3"/>
      <charset val="128"/>
    </font>
    <font>
      <sz val="10"/>
      <color theme="1"/>
      <name val="ＭＳ Ｐゴシック"/>
      <family val="3"/>
      <charset val="128"/>
      <scheme val="minor"/>
    </font>
    <font>
      <sz val="10"/>
      <color theme="1"/>
      <name val="ＭＳ 明朝"/>
      <family val="1"/>
      <charset val="128"/>
    </font>
    <font>
      <sz val="9"/>
      <color theme="1"/>
      <name val="ＭＳ 明朝"/>
      <family val="1"/>
      <charset val="128"/>
    </font>
    <font>
      <b/>
      <sz val="9"/>
      <color theme="1"/>
      <name val="ＭＳ ゴシック"/>
      <family val="3"/>
      <charset val="128"/>
    </font>
    <font>
      <sz val="1"/>
      <color theme="0" tint="-0.34998626667073579"/>
      <name val="ＭＳ 明朝"/>
      <family val="1"/>
      <charset val="128"/>
    </font>
    <font>
      <b/>
      <sz val="9"/>
      <color theme="1"/>
      <name val="ＭＳ 明朝"/>
      <family val="1"/>
      <charset val="128"/>
    </font>
    <font>
      <b/>
      <sz val="12"/>
      <name val="ＭＳ Ｐゴシック"/>
      <family val="3"/>
      <charset val="128"/>
      <scheme val="major"/>
    </font>
    <font>
      <b/>
      <sz val="11"/>
      <name val="ＭＳ Ｐゴシック"/>
      <family val="3"/>
      <charset val="128"/>
      <scheme val="major"/>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name val="ＭＳ Ｐゴシック"/>
      <family val="3"/>
      <charset val="128"/>
      <scheme val="major"/>
    </font>
    <font>
      <b/>
      <sz val="11"/>
      <color theme="1"/>
      <name val="ＭＳ Ｐゴシック"/>
      <family val="3"/>
      <charset val="128"/>
      <scheme val="major"/>
    </font>
    <font>
      <b/>
      <sz val="11"/>
      <color theme="1"/>
      <name val="ＭＳ Ｐゴシック"/>
      <family val="3"/>
      <charset val="128"/>
    </font>
    <font>
      <sz val="14"/>
      <name val="ＭＳ Ｐゴシック"/>
      <family val="3"/>
      <charset val="128"/>
      <scheme val="minor"/>
    </font>
    <font>
      <sz val="11"/>
      <color theme="1"/>
      <name val="ＭＳ 明朝"/>
      <family val="1"/>
      <charset val="128"/>
    </font>
    <font>
      <sz val="18"/>
      <name val="ＭＳ Ｐゴシック"/>
      <family val="3"/>
      <charset val="128"/>
      <scheme val="major"/>
    </font>
    <font>
      <b/>
      <sz val="11"/>
      <color theme="1"/>
      <name val="ＭＳ 明朝"/>
      <family val="1"/>
      <charset val="128"/>
    </font>
    <font>
      <b/>
      <sz val="11"/>
      <name val="ＭＳ Ｐゴシック"/>
      <family val="3"/>
      <charset val="128"/>
      <scheme val="minor"/>
    </font>
    <font>
      <sz val="10"/>
      <color theme="1"/>
      <name val="ＭＳ Ｐ明朝"/>
      <family val="1"/>
      <charset val="128"/>
    </font>
    <font>
      <b/>
      <sz val="14"/>
      <color theme="1"/>
      <name val="ＭＳ Ｐゴシック"/>
      <family val="3"/>
      <charset val="128"/>
      <scheme val="minor"/>
    </font>
    <font>
      <sz val="14"/>
      <color theme="1"/>
      <name val="ＭＳ Ｐゴシック"/>
      <family val="3"/>
      <charset val="128"/>
      <scheme val="minor"/>
    </font>
    <font>
      <sz val="1"/>
      <name val="ＭＳ Ｐゴシック"/>
      <family val="3"/>
      <charset val="128"/>
      <scheme val="major"/>
    </font>
    <font>
      <b/>
      <sz val="8"/>
      <color theme="1"/>
      <name val="ＭＳ 明朝"/>
      <family val="1"/>
      <charset val="128"/>
    </font>
    <font>
      <u/>
      <sz val="10"/>
      <color theme="1"/>
      <name val="ＭＳ 明朝"/>
      <family val="1"/>
      <charset val="128"/>
    </font>
    <font>
      <sz val="10"/>
      <name val="ＭＳ Ｐゴシック"/>
      <family val="3"/>
      <charset val="128"/>
      <scheme val="major"/>
    </font>
    <font>
      <b/>
      <sz val="14"/>
      <color theme="1"/>
      <name val="ＭＳ Ｐゴシック"/>
      <family val="3"/>
      <charset val="128"/>
      <scheme val="major"/>
    </font>
    <font>
      <sz val="9"/>
      <color theme="1"/>
      <name val="ＭＳ Ｐゴシック"/>
      <family val="3"/>
      <charset val="128"/>
      <scheme val="minor"/>
    </font>
    <font>
      <sz val="12"/>
      <color theme="1"/>
      <name val="ＭＳ 明朝"/>
      <family val="1"/>
      <charset val="128"/>
    </font>
    <font>
      <sz val="11"/>
      <color theme="1" tint="0.14999847407452621"/>
      <name val="ＭＳ 明朝"/>
      <family val="1"/>
      <charset val="128"/>
    </font>
    <font>
      <sz val="12"/>
      <color theme="1"/>
      <name val="ＭＳ ゴシック"/>
      <family val="3"/>
      <charset val="128"/>
    </font>
    <font>
      <sz val="9"/>
      <color rgb="FF000000"/>
      <name val="MS UI Gothic"/>
      <family val="3"/>
      <charset val="128"/>
    </font>
    <font>
      <sz val="9"/>
      <color rgb="FF000000"/>
      <name val="Meiryo UI"/>
      <family val="3"/>
      <charset val="128"/>
    </font>
    <font>
      <sz val="10.5"/>
      <color theme="1"/>
      <name val="ＭＳ 明朝"/>
      <family val="1"/>
      <charset val="128"/>
    </font>
    <font>
      <sz val="10.5"/>
      <name val="ＭＳ 明朝"/>
      <family val="1"/>
      <charset val="128"/>
    </font>
    <font>
      <sz val="10.5"/>
      <color theme="1"/>
      <name val="ＭＳ Ｐゴシック"/>
      <family val="3"/>
      <charset val="128"/>
      <scheme val="minor"/>
    </font>
    <font>
      <sz val="10"/>
      <color theme="0" tint="-0.34998626667073579"/>
      <name val="ＭＳ 明朝"/>
      <family val="1"/>
      <charset val="128"/>
    </font>
    <font>
      <sz val="6"/>
      <name val="ＭＳ Ｐゴシック"/>
      <family val="3"/>
      <charset val="128"/>
      <scheme val="minor"/>
    </font>
    <font>
      <sz val="8"/>
      <name val="ＭＳ 明朝"/>
      <family val="1"/>
      <charset val="128"/>
    </font>
    <font>
      <sz val="8"/>
      <color theme="1"/>
      <name val="ＭＳ Ｐゴシック"/>
      <family val="3"/>
      <charset val="128"/>
      <scheme val="minor"/>
    </font>
    <font>
      <sz val="12"/>
      <color theme="1"/>
      <name val="ＭＳ Ｐゴシック"/>
      <family val="3"/>
      <charset val="128"/>
      <scheme val="minor"/>
    </font>
    <font>
      <sz val="9"/>
      <name val="ＭＳ 明朝"/>
      <family val="1"/>
      <charset val="128"/>
    </font>
    <font>
      <sz val="6"/>
      <color theme="1"/>
      <name val="ＭＳ 明朝"/>
      <family val="1"/>
      <charset val="128"/>
    </font>
    <font>
      <sz val="6"/>
      <name val="ＭＳ 明朝"/>
      <family val="1"/>
      <charset val="128"/>
    </font>
    <font>
      <u/>
      <sz val="8"/>
      <name val="ＭＳ 明朝"/>
      <family val="1"/>
      <charset val="128"/>
    </font>
    <font>
      <b/>
      <u/>
      <sz val="10"/>
      <name val="ＭＳ 明朝"/>
      <family val="1"/>
      <charset val="128"/>
    </font>
    <font>
      <b/>
      <u/>
      <sz val="10"/>
      <color theme="1"/>
      <name val="ＭＳ 明朝"/>
      <family val="1"/>
      <charset val="128"/>
    </font>
    <font>
      <b/>
      <sz val="10"/>
      <color theme="1"/>
      <name val="ＭＳ Ｐゴシック"/>
      <family val="3"/>
      <charset val="128"/>
      <scheme val="minor"/>
    </font>
    <font>
      <sz val="12"/>
      <color theme="1"/>
      <name val="ＭＳ Ｐ明朝"/>
      <family val="1"/>
      <charset val="128"/>
    </font>
    <font>
      <u/>
      <sz val="11"/>
      <color theme="10"/>
      <name val="ＭＳ Ｐゴシック"/>
      <family val="3"/>
      <charset val="128"/>
      <scheme val="minor"/>
    </font>
    <font>
      <b/>
      <sz val="10"/>
      <color theme="1"/>
      <name val="ＭＳ Ｐ明朝"/>
      <family val="1"/>
      <charset val="128"/>
    </font>
    <font>
      <u/>
      <sz val="10"/>
      <name val="ＭＳ 明朝"/>
      <family val="1"/>
      <charset val="128"/>
    </font>
    <font>
      <sz val="8"/>
      <color theme="1"/>
      <name val="ＭＳ Ｐゴシック"/>
      <family val="3"/>
      <charset val="128"/>
      <scheme val="major"/>
    </font>
    <font>
      <b/>
      <sz val="10"/>
      <name val="ＭＳ Ｐゴシック"/>
      <family val="3"/>
      <charset val="128"/>
      <scheme val="major"/>
    </font>
    <font>
      <sz val="9.5"/>
      <color theme="1"/>
      <name val="ＭＳ 明朝"/>
      <family val="1"/>
      <charset val="128"/>
    </font>
    <font>
      <b/>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10"/>
      <color rgb="FFFF0000"/>
      <name val="ＭＳ Ｐゴシック"/>
      <family val="3"/>
      <charset val="128"/>
      <scheme val="major"/>
    </font>
    <font>
      <b/>
      <sz val="11"/>
      <color theme="1"/>
      <name val="ＭＳ Ｐ明朝"/>
      <family val="1"/>
      <charset val="128"/>
    </font>
    <font>
      <u/>
      <sz val="12"/>
      <name val="ＭＳ Ｐ明朝"/>
      <family val="1"/>
      <charset val="128"/>
    </font>
    <font>
      <sz val="14"/>
      <color theme="1"/>
      <name val="ＭＳ Ｐ明朝"/>
      <family val="1"/>
      <charset val="128"/>
    </font>
    <font>
      <b/>
      <sz val="12"/>
      <color theme="1"/>
      <name val="ＭＳ 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b/>
      <sz val="14"/>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sz val="8"/>
      <color theme="1"/>
      <name val="ＭＳ Ｐ明朝"/>
      <family val="1"/>
      <charset val="128"/>
    </font>
    <font>
      <b/>
      <sz val="14"/>
      <color theme="1"/>
      <name val="ＭＳ 明朝"/>
      <family val="1"/>
      <charset val="128"/>
    </font>
    <font>
      <b/>
      <u/>
      <sz val="9"/>
      <color theme="1"/>
      <name val="ＭＳ 明朝"/>
      <family val="1"/>
      <charset val="128"/>
    </font>
    <font>
      <i/>
      <sz val="10"/>
      <color theme="1"/>
      <name val="ＭＳ 明朝"/>
      <family val="1"/>
      <charset val="128"/>
    </font>
    <font>
      <i/>
      <sz val="10"/>
      <name val="ＭＳ Ｐ明朝"/>
      <family val="1"/>
      <charset val="128"/>
    </font>
    <font>
      <b/>
      <u/>
      <sz val="10"/>
      <color rgb="FFFF0000"/>
      <name val="ＭＳ 明朝"/>
      <family val="1"/>
      <charset val="128"/>
    </font>
    <font>
      <sz val="8"/>
      <name val="ＭＳ Ｐゴシック"/>
      <family val="3"/>
      <charset val="128"/>
      <scheme val="major"/>
    </font>
    <font>
      <b/>
      <sz val="12"/>
      <color theme="1"/>
      <name val="ＭＳ Ｐゴシック"/>
      <family val="3"/>
      <charset val="128"/>
      <scheme val="minor"/>
    </font>
    <font>
      <sz val="9"/>
      <name val="ＭＳ Ｐゴシック"/>
      <family val="3"/>
      <charset val="128"/>
      <scheme val="major"/>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sz val="9"/>
      <color rgb="FFFF0000"/>
      <name val="ＭＳ Ｐ明朝"/>
      <family val="1"/>
      <charset val="128"/>
    </font>
    <font>
      <sz val="10"/>
      <name val="ＭＳ Ｐゴシック"/>
      <family val="3"/>
      <charset val="128"/>
      <scheme val="minor"/>
    </font>
    <font>
      <b/>
      <sz val="11"/>
      <color theme="0"/>
      <name val="ＭＳ Ｐゴシック"/>
      <family val="3"/>
      <charset val="128"/>
    </font>
    <font>
      <b/>
      <sz val="10"/>
      <name val="ＭＳ 明朝"/>
      <family val="1"/>
      <charset val="128"/>
    </font>
    <font>
      <sz val="1"/>
      <color theme="1"/>
      <name val="ＭＳ 明朝"/>
      <family val="1"/>
      <charset val="128"/>
    </font>
    <font>
      <b/>
      <sz val="10"/>
      <color rgb="FFFF0000"/>
      <name val="ＭＳ Ｐゴシック"/>
      <family val="3"/>
      <charset val="128"/>
    </font>
  </fonts>
  <fills count="22">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45"/>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99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
      <patternFill patternType="solid">
        <fgColor indexed="10"/>
        <bgColor indexed="64"/>
      </patternFill>
    </fill>
    <fill>
      <patternFill patternType="solid">
        <fgColor rgb="FF969696"/>
        <bgColor indexed="64"/>
      </patternFill>
    </fill>
    <fill>
      <patternFill patternType="solid">
        <fgColor theme="0" tint="-0.14999847407452621"/>
        <bgColor indexed="64"/>
      </patternFill>
    </fill>
    <fill>
      <patternFill patternType="solid">
        <fgColor rgb="FF008080"/>
        <bgColor indexed="64"/>
      </patternFill>
    </fill>
    <fill>
      <patternFill patternType="solid">
        <fgColor rgb="FFC00000"/>
        <bgColor indexed="64"/>
      </patternFill>
    </fill>
  </fills>
  <borders count="93">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top/>
      <bottom style="double">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hair">
        <color indexed="64"/>
      </bottom>
      <diagonal/>
    </border>
    <border>
      <left/>
      <right style="hair">
        <color indexed="64"/>
      </right>
      <top/>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hair">
        <color indexed="64"/>
      </right>
      <top style="hair">
        <color indexed="64"/>
      </top>
      <bottom style="double">
        <color indexed="64"/>
      </bottom>
      <diagonal/>
    </border>
    <border>
      <left/>
      <right/>
      <top/>
      <bottom style="hair">
        <color theme="1"/>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style="hair">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rgb="FFFF0000"/>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double">
        <color indexed="64"/>
      </top>
      <bottom/>
      <diagonal/>
    </border>
    <border>
      <left/>
      <right style="hair">
        <color indexed="64"/>
      </right>
      <top style="double">
        <color indexed="64"/>
      </top>
      <bottom style="hair">
        <color indexed="64"/>
      </bottom>
      <diagonal/>
    </border>
  </borders>
  <cellStyleXfs count="6">
    <xf numFmtId="0" fontId="0" fillId="0" borderId="0">
      <alignment vertical="center"/>
    </xf>
    <xf numFmtId="38" fontId="19" fillId="0" borderId="0" applyFont="0" applyFill="0" applyBorder="0" applyAlignment="0" applyProtection="0">
      <alignment vertical="center"/>
    </xf>
    <xf numFmtId="38" fontId="2" fillId="0" borderId="0" applyFont="0" applyFill="0" applyBorder="0" applyAlignment="0" applyProtection="0">
      <alignment vertical="center"/>
    </xf>
    <xf numFmtId="0" fontId="20" fillId="0" borderId="48">
      <alignment vertical="center"/>
    </xf>
    <xf numFmtId="0" fontId="2" fillId="0" borderId="0">
      <alignment vertical="center"/>
    </xf>
    <xf numFmtId="0" fontId="74" fillId="0" borderId="0" applyNumberFormat="0" applyFill="0" applyBorder="0" applyAlignment="0" applyProtection="0">
      <alignment vertical="center"/>
    </xf>
  </cellStyleXfs>
  <cellXfs count="1405">
    <xf numFmtId="0" fontId="0" fillId="0" borderId="0" xfId="0">
      <alignment vertical="center"/>
    </xf>
    <xf numFmtId="0" fontId="24" fillId="0" borderId="0" xfId="0" applyFont="1">
      <alignment vertical="center"/>
    </xf>
    <xf numFmtId="0" fontId="24" fillId="0" borderId="0" xfId="0" quotePrefix="1" applyFont="1">
      <alignment vertical="center"/>
    </xf>
    <xf numFmtId="0" fontId="25" fillId="0" borderId="0" xfId="0" quotePrefix="1" applyFont="1">
      <alignment vertical="center"/>
    </xf>
    <xf numFmtId="0" fontId="25" fillId="0" borderId="0" xfId="0" applyFont="1">
      <alignment vertical="center"/>
    </xf>
    <xf numFmtId="0" fontId="26" fillId="2" borderId="0" xfId="0" applyFont="1" applyFill="1">
      <alignment vertical="center"/>
    </xf>
    <xf numFmtId="0" fontId="26" fillId="0" borderId="0" xfId="0" applyFont="1">
      <alignment vertical="center"/>
    </xf>
    <xf numFmtId="0" fontId="26" fillId="7" borderId="0" xfId="0" applyFont="1" applyFill="1">
      <alignment vertical="center"/>
    </xf>
    <xf numFmtId="0" fontId="3" fillId="2" borderId="0" xfId="4" applyFont="1" applyFill="1">
      <alignment vertical="center"/>
    </xf>
    <xf numFmtId="0" fontId="3" fillId="0" borderId="0" xfId="4" applyFont="1">
      <alignment vertical="center"/>
    </xf>
    <xf numFmtId="0" fontId="3" fillId="3" borderId="0" xfId="4" applyFont="1" applyFill="1">
      <alignment vertical="center"/>
    </xf>
    <xf numFmtId="0" fontId="3" fillId="4" borderId="0" xfId="4" applyFont="1" applyFill="1">
      <alignment vertical="center"/>
    </xf>
    <xf numFmtId="0" fontId="3" fillId="4" borderId="4" xfId="4" applyFont="1" applyFill="1" applyBorder="1" applyAlignment="1">
      <alignment horizontal="center" vertical="center"/>
    </xf>
    <xf numFmtId="0" fontId="5" fillId="2" borderId="0" xfId="4" applyFont="1" applyFill="1">
      <alignment vertical="center"/>
    </xf>
    <xf numFmtId="0" fontId="5" fillId="0" borderId="0" xfId="4" applyFont="1">
      <alignment vertical="center"/>
    </xf>
    <xf numFmtId="0" fontId="4" fillId="2" borderId="0" xfId="4" applyFont="1" applyFill="1">
      <alignment vertical="center"/>
    </xf>
    <xf numFmtId="0" fontId="4" fillId="4" borderId="0" xfId="4" applyFont="1" applyFill="1">
      <alignment vertical="center"/>
    </xf>
    <xf numFmtId="0" fontId="4" fillId="0" borderId="0" xfId="4" applyFont="1">
      <alignment vertical="center"/>
    </xf>
    <xf numFmtId="0" fontId="3" fillId="4" borderId="4" xfId="4" quotePrefix="1" applyFont="1" applyFill="1" applyBorder="1" applyAlignment="1">
      <alignment horizontal="center" vertical="center" wrapText="1"/>
    </xf>
    <xf numFmtId="0" fontId="3" fillId="4" borderId="7" xfId="4" applyFont="1" applyFill="1" applyBorder="1" applyAlignment="1">
      <alignment horizontal="center" vertical="center"/>
    </xf>
    <xf numFmtId="38" fontId="3" fillId="0" borderId="6" xfId="2" applyFont="1" applyFill="1" applyBorder="1" applyAlignment="1" applyProtection="1">
      <alignment horizontal="center" vertical="center"/>
      <protection locked="0"/>
    </xf>
    <xf numFmtId="0" fontId="3" fillId="4" borderId="6" xfId="4" applyFont="1" applyFill="1" applyBorder="1" applyAlignment="1">
      <alignment horizontal="center" vertical="center"/>
    </xf>
    <xf numFmtId="38" fontId="3" fillId="0" borderId="6" xfId="2" applyFont="1" applyBorder="1" applyAlignment="1" applyProtection="1">
      <alignment horizontal="center" vertical="center"/>
      <protection locked="0"/>
    </xf>
    <xf numFmtId="38" fontId="3" fillId="0" borderId="7" xfId="2" applyFont="1" applyFill="1" applyBorder="1" applyAlignment="1" applyProtection="1">
      <alignment horizontal="center" vertical="center"/>
      <protection locked="0"/>
    </xf>
    <xf numFmtId="38" fontId="3" fillId="0" borderId="7" xfId="2" applyFont="1" applyBorder="1" applyAlignment="1" applyProtection="1">
      <alignment horizontal="center" vertical="center"/>
      <protection locked="0"/>
    </xf>
    <xf numFmtId="38" fontId="3" fillId="0" borderId="9" xfId="2" applyFont="1" applyFill="1" applyBorder="1" applyAlignment="1" applyProtection="1">
      <alignment horizontal="center" vertical="center"/>
      <protection locked="0"/>
    </xf>
    <xf numFmtId="0" fontId="3" fillId="4" borderId="9" xfId="4" applyFont="1" applyFill="1" applyBorder="1" applyAlignment="1">
      <alignment horizontal="center" vertical="center"/>
    </xf>
    <xf numFmtId="38" fontId="3" fillId="0" borderId="9" xfId="2" applyFont="1" applyBorder="1" applyAlignment="1" applyProtection="1">
      <alignment horizontal="center" vertical="center"/>
      <protection locked="0"/>
    </xf>
    <xf numFmtId="0" fontId="3" fillId="7" borderId="0" xfId="4" applyFont="1" applyFill="1">
      <alignment vertical="center"/>
    </xf>
    <xf numFmtId="0" fontId="31" fillId="2" borderId="0" xfId="4" applyFont="1" applyFill="1">
      <alignment vertical="center"/>
    </xf>
    <xf numFmtId="0" fontId="32" fillId="2" borderId="0" xfId="4" applyFont="1" applyFill="1">
      <alignment vertical="center"/>
    </xf>
    <xf numFmtId="0" fontId="4" fillId="3" borderId="0" xfId="4" applyFont="1" applyFill="1">
      <alignment vertical="center"/>
    </xf>
    <xf numFmtId="0" fontId="4" fillId="4" borderId="0" xfId="4" applyFont="1" applyFill="1" applyAlignment="1">
      <alignment vertical="center" wrapText="1"/>
    </xf>
    <xf numFmtId="0" fontId="4" fillId="2" borderId="0" xfId="4" applyFont="1" applyFill="1" applyAlignment="1">
      <alignment vertical="top"/>
    </xf>
    <xf numFmtId="0" fontId="4" fillId="4" borderId="0" xfId="4" applyFont="1" applyFill="1" applyAlignment="1">
      <alignment vertical="top"/>
    </xf>
    <xf numFmtId="0" fontId="33" fillId="2" borderId="0" xfId="4" applyFont="1" applyFill="1">
      <alignment vertical="center"/>
    </xf>
    <xf numFmtId="0" fontId="33" fillId="4" borderId="0" xfId="4" applyFont="1" applyFill="1">
      <alignment vertical="center"/>
    </xf>
    <xf numFmtId="0" fontId="35" fillId="2" borderId="0" xfId="4" applyFont="1" applyFill="1">
      <alignment vertical="center"/>
    </xf>
    <xf numFmtId="0" fontId="35" fillId="3" borderId="0" xfId="4" applyFont="1" applyFill="1">
      <alignment vertical="center"/>
    </xf>
    <xf numFmtId="0" fontId="35" fillId="0" borderId="0" xfId="4" applyFont="1">
      <alignment vertical="center"/>
    </xf>
    <xf numFmtId="0" fontId="36" fillId="2" borderId="0" xfId="4" applyFont="1" applyFill="1">
      <alignment vertical="center"/>
    </xf>
    <xf numFmtId="0" fontId="36" fillId="7" borderId="0" xfId="4" applyFont="1" applyFill="1">
      <alignment vertical="center"/>
    </xf>
    <xf numFmtId="0" fontId="36" fillId="0" borderId="0" xfId="4" applyFont="1">
      <alignment vertical="center"/>
    </xf>
    <xf numFmtId="0" fontId="39" fillId="2" borderId="0" xfId="4" applyFont="1" applyFill="1">
      <alignment vertical="center"/>
    </xf>
    <xf numFmtId="0" fontId="39" fillId="4" borderId="0" xfId="4" applyFont="1" applyFill="1">
      <alignment vertical="center"/>
    </xf>
    <xf numFmtId="0" fontId="39" fillId="0" borderId="0" xfId="4" applyFont="1">
      <alignment vertical="center"/>
    </xf>
    <xf numFmtId="0" fontId="39" fillId="3" borderId="0" xfId="4" applyFont="1" applyFill="1">
      <alignment vertical="center"/>
    </xf>
    <xf numFmtId="0" fontId="40" fillId="7" borderId="0" xfId="0" applyFont="1" applyFill="1">
      <alignment vertical="center"/>
    </xf>
    <xf numFmtId="0" fontId="40" fillId="0" borderId="0" xfId="0" applyFont="1">
      <alignment vertical="center"/>
    </xf>
    <xf numFmtId="0" fontId="41" fillId="7" borderId="0" xfId="4" applyFont="1" applyFill="1">
      <alignment vertical="center"/>
    </xf>
    <xf numFmtId="0" fontId="41" fillId="9" borderId="0" xfId="0" applyFont="1" applyFill="1">
      <alignment vertical="center"/>
    </xf>
    <xf numFmtId="0" fontId="12" fillId="7" borderId="0" xfId="4" applyFont="1" applyFill="1">
      <alignment vertical="center"/>
    </xf>
    <xf numFmtId="0" fontId="13" fillId="9" borderId="0" xfId="0" applyFont="1" applyFill="1">
      <alignment vertical="center"/>
    </xf>
    <xf numFmtId="0" fontId="13" fillId="7" borderId="0" xfId="0" applyFont="1" applyFill="1">
      <alignment vertical="center"/>
    </xf>
    <xf numFmtId="0" fontId="13" fillId="0" borderId="0" xfId="0" applyFont="1">
      <alignment vertical="center"/>
    </xf>
    <xf numFmtId="0" fontId="14" fillId="9" borderId="0" xfId="0" applyFont="1" applyFill="1">
      <alignment vertical="center"/>
    </xf>
    <xf numFmtId="0" fontId="14" fillId="9" borderId="0" xfId="0" applyFont="1" applyFill="1" applyProtection="1">
      <alignment vertical="center"/>
      <protection locked="0"/>
    </xf>
    <xf numFmtId="0" fontId="43" fillId="2" borderId="0" xfId="4" applyFont="1" applyFill="1">
      <alignment vertical="center"/>
    </xf>
    <xf numFmtId="0" fontId="4" fillId="10" borderId="0" xfId="4" applyFont="1" applyFill="1">
      <alignment vertical="center"/>
    </xf>
    <xf numFmtId="0" fontId="35" fillId="10" borderId="0" xfId="4" applyFont="1" applyFill="1">
      <alignment vertical="center"/>
    </xf>
    <xf numFmtId="0" fontId="43" fillId="10" borderId="0" xfId="4" applyFont="1" applyFill="1">
      <alignment vertical="center"/>
    </xf>
    <xf numFmtId="0" fontId="3" fillId="10" borderId="0" xfId="4" applyFont="1" applyFill="1">
      <alignment vertical="center"/>
    </xf>
    <xf numFmtId="0" fontId="39" fillId="10" borderId="0" xfId="4" applyFont="1" applyFill="1">
      <alignment vertical="center"/>
    </xf>
    <xf numFmtId="0" fontId="5" fillId="10" borderId="0" xfId="4" applyFont="1" applyFill="1">
      <alignment vertical="center"/>
    </xf>
    <xf numFmtId="0" fontId="20" fillId="2" borderId="0" xfId="4" applyFont="1" applyFill="1">
      <alignment vertical="center"/>
    </xf>
    <xf numFmtId="0" fontId="20" fillId="3" borderId="0" xfId="4" applyFont="1" applyFill="1">
      <alignment vertical="center"/>
    </xf>
    <xf numFmtId="0" fontId="20" fillId="4" borderId="0" xfId="4" applyFont="1" applyFill="1">
      <alignment vertical="center"/>
    </xf>
    <xf numFmtId="0" fontId="20" fillId="0" borderId="0" xfId="4" applyFont="1">
      <alignment vertical="center"/>
    </xf>
    <xf numFmtId="0" fontId="20" fillId="10" borderId="0" xfId="4" applyFont="1" applyFill="1" applyAlignment="1">
      <alignment horizontal="left" vertical="center"/>
    </xf>
    <xf numFmtId="0" fontId="20" fillId="7" borderId="0" xfId="4" applyFont="1" applyFill="1">
      <alignment vertical="center"/>
    </xf>
    <xf numFmtId="0" fontId="47" fillId="9" borderId="0" xfId="0" applyFont="1" applyFill="1">
      <alignment vertical="center"/>
    </xf>
    <xf numFmtId="0" fontId="3" fillId="8" borderId="4" xfId="4" applyFont="1" applyFill="1" applyBorder="1" applyAlignment="1">
      <alignment horizontal="center" vertical="center"/>
    </xf>
    <xf numFmtId="0" fontId="3" fillId="8" borderId="6" xfId="4" applyFont="1" applyFill="1" applyBorder="1" applyAlignment="1">
      <alignment horizontal="center" vertical="center"/>
    </xf>
    <xf numFmtId="0" fontId="3" fillId="8" borderId="7" xfId="4" applyFont="1" applyFill="1" applyBorder="1" applyAlignment="1">
      <alignment horizontal="center" vertical="center"/>
    </xf>
    <xf numFmtId="0" fontId="3" fillId="8" borderId="9" xfId="4" applyFont="1" applyFill="1" applyBorder="1" applyAlignment="1">
      <alignment horizontal="center" vertical="center"/>
    </xf>
    <xf numFmtId="0" fontId="3" fillId="8" borderId="4" xfId="4" quotePrefix="1" applyFont="1" applyFill="1" applyBorder="1" applyAlignment="1">
      <alignment horizontal="center" vertical="center" wrapText="1"/>
    </xf>
    <xf numFmtId="0" fontId="26" fillId="0" borderId="11" xfId="0" applyFont="1" applyBorder="1">
      <alignment vertical="center"/>
    </xf>
    <xf numFmtId="0" fontId="26" fillId="0" borderId="13" xfId="0" applyFont="1" applyBorder="1">
      <alignment vertical="center"/>
    </xf>
    <xf numFmtId="0" fontId="26" fillId="0" borderId="21" xfId="0" applyFont="1" applyBorder="1">
      <alignment vertical="center"/>
    </xf>
    <xf numFmtId="0" fontId="26" fillId="0" borderId="22" xfId="0" applyFont="1" applyBorder="1">
      <alignment vertical="center"/>
    </xf>
    <xf numFmtId="0" fontId="26" fillId="0" borderId="23" xfId="0" applyFont="1" applyBorder="1">
      <alignment vertical="center"/>
    </xf>
    <xf numFmtId="0" fontId="26" fillId="0" borderId="3" xfId="0" applyFont="1" applyBorder="1">
      <alignment vertical="center"/>
    </xf>
    <xf numFmtId="0" fontId="26" fillId="0" borderId="12" xfId="0" applyFont="1" applyBorder="1">
      <alignment vertical="center"/>
    </xf>
    <xf numFmtId="0" fontId="22" fillId="0" borderId="0" xfId="0" applyFont="1">
      <alignment vertical="center"/>
    </xf>
    <xf numFmtId="0" fontId="21" fillId="0" borderId="0" xfId="0" applyFont="1" applyAlignment="1">
      <alignment horizontal="center" vertical="center"/>
    </xf>
    <xf numFmtId="0" fontId="48" fillId="0" borderId="0" xfId="0" applyFont="1">
      <alignment vertical="center"/>
    </xf>
    <xf numFmtId="0" fontId="26" fillId="0" borderId="24" xfId="0" applyFont="1" applyBorder="1">
      <alignment vertical="center"/>
    </xf>
    <xf numFmtId="0" fontId="26" fillId="0" borderId="25" xfId="0" applyFont="1" applyBorder="1">
      <alignment vertical="center"/>
    </xf>
    <xf numFmtId="0" fontId="26" fillId="0" borderId="3" xfId="0" applyFont="1" applyBorder="1" applyAlignment="1">
      <alignment horizontal="center" vertical="center"/>
    </xf>
    <xf numFmtId="0" fontId="26" fillId="0" borderId="12" xfId="0" applyFont="1" applyBorder="1" applyAlignment="1">
      <alignment horizontal="center" vertical="center"/>
    </xf>
    <xf numFmtId="0" fontId="22" fillId="0" borderId="21" xfId="0" applyFont="1" applyBorder="1">
      <alignment vertical="center"/>
    </xf>
    <xf numFmtId="0" fontId="22" fillId="0" borderId="11" xfId="0" applyFont="1" applyBorder="1">
      <alignment vertical="center"/>
    </xf>
    <xf numFmtId="0" fontId="26" fillId="0" borderId="26" xfId="0" applyFont="1" applyBorder="1">
      <alignment vertical="center"/>
    </xf>
    <xf numFmtId="0" fontId="23" fillId="0" borderId="0" xfId="0" applyFont="1" applyAlignment="1">
      <alignment horizontal="right" vertical="center"/>
    </xf>
    <xf numFmtId="0" fontId="49" fillId="0" borderId="0" xfId="0" applyFont="1">
      <alignment vertical="center"/>
    </xf>
    <xf numFmtId="0" fontId="21" fillId="8" borderId="15" xfId="0" applyFont="1" applyFill="1" applyBorder="1" applyAlignment="1">
      <alignment horizontal="left" vertical="center"/>
    </xf>
    <xf numFmtId="0" fontId="21" fillId="8" borderId="3" xfId="0" applyFont="1" applyFill="1" applyBorder="1" applyAlignment="1">
      <alignment horizontal="center" vertical="center"/>
    </xf>
    <xf numFmtId="0" fontId="21" fillId="8" borderId="12" xfId="0" applyFont="1" applyFill="1" applyBorder="1" applyAlignment="1">
      <alignment horizontal="center" vertical="center"/>
    </xf>
    <xf numFmtId="0" fontId="26" fillId="8" borderId="0" xfId="0" applyFont="1" applyFill="1" applyProtection="1">
      <alignment vertical="center"/>
      <protection locked="0"/>
    </xf>
    <xf numFmtId="0" fontId="26" fillId="13" borderId="0" xfId="0" applyFont="1" applyFill="1">
      <alignment vertical="center"/>
    </xf>
    <xf numFmtId="0" fontId="13" fillId="13" borderId="0" xfId="0" applyFont="1" applyFill="1">
      <alignment vertical="center"/>
    </xf>
    <xf numFmtId="0" fontId="36" fillId="10" borderId="0" xfId="4" applyFont="1" applyFill="1" applyProtection="1">
      <alignment vertical="center"/>
      <protection locked="0"/>
    </xf>
    <xf numFmtId="0" fontId="3" fillId="10" borderId="0" xfId="4" applyFont="1" applyFill="1" applyProtection="1">
      <alignment vertical="center"/>
      <protection locked="0"/>
    </xf>
    <xf numFmtId="0" fontId="44" fillId="13" borderId="0" xfId="4" applyFont="1" applyFill="1">
      <alignment vertical="center"/>
    </xf>
    <xf numFmtId="0" fontId="4" fillId="7" borderId="0" xfId="4" applyFont="1" applyFill="1">
      <alignment vertical="center"/>
    </xf>
    <xf numFmtId="0" fontId="26" fillId="8" borderId="0" xfId="0" applyFont="1" applyFill="1">
      <alignment vertical="center"/>
    </xf>
    <xf numFmtId="0" fontId="33" fillId="10" borderId="0" xfId="4" applyFont="1" applyFill="1">
      <alignment vertical="center"/>
    </xf>
    <xf numFmtId="0" fontId="3" fillId="8" borderId="5" xfId="4" applyFont="1" applyFill="1" applyBorder="1" applyAlignment="1">
      <alignment horizontal="center" vertical="center"/>
    </xf>
    <xf numFmtId="0" fontId="3" fillId="0" borderId="5" xfId="4" applyFont="1" applyBorder="1" applyAlignment="1" applyProtection="1">
      <alignment horizontal="center" vertical="center"/>
      <protection locked="0"/>
    </xf>
    <xf numFmtId="0" fontId="3" fillId="8" borderId="34" xfId="4" applyFont="1" applyFill="1" applyBorder="1" applyAlignment="1">
      <alignment horizontal="center" vertical="center"/>
    </xf>
    <xf numFmtId="0" fontId="3" fillId="8" borderId="34" xfId="4" quotePrefix="1" applyFont="1" applyFill="1" applyBorder="1" applyAlignment="1">
      <alignment horizontal="center" vertical="center" wrapText="1"/>
    </xf>
    <xf numFmtId="0" fontId="3" fillId="4" borderId="5" xfId="4" applyFont="1" applyFill="1" applyBorder="1" applyAlignment="1">
      <alignment horizontal="center" vertical="center"/>
    </xf>
    <xf numFmtId="0" fontId="3" fillId="4" borderId="34" xfId="4" applyFont="1" applyFill="1" applyBorder="1" applyAlignment="1">
      <alignment horizontal="center" vertical="center"/>
    </xf>
    <xf numFmtId="0" fontId="3" fillId="4" borderId="34" xfId="4" quotePrefix="1" applyFont="1" applyFill="1" applyBorder="1" applyAlignment="1">
      <alignment horizontal="center" vertical="center" wrapText="1"/>
    </xf>
    <xf numFmtId="0" fontId="58" fillId="14" borderId="0" xfId="0" applyFont="1" applyFill="1" applyProtection="1">
      <alignment vertical="center"/>
      <protection locked="0"/>
    </xf>
    <xf numFmtId="0" fontId="26" fillId="14" borderId="0" xfId="0" applyFont="1" applyFill="1" applyProtection="1">
      <alignment vertical="center"/>
      <protection locked="0"/>
    </xf>
    <xf numFmtId="0" fontId="27" fillId="7" borderId="0" xfId="0" applyFont="1" applyFill="1" applyAlignment="1">
      <alignment horizontal="left" vertical="center"/>
    </xf>
    <xf numFmtId="0" fontId="30" fillId="7" borderId="0" xfId="0" applyFont="1" applyFill="1" applyAlignment="1">
      <alignment horizontal="center" vertical="center" wrapText="1"/>
    </xf>
    <xf numFmtId="0" fontId="23" fillId="7" borderId="0" xfId="0" applyFont="1" applyFill="1">
      <alignment vertical="center"/>
    </xf>
    <xf numFmtId="0" fontId="26" fillId="7" borderId="0" xfId="0" applyFont="1" applyFill="1" applyAlignment="1">
      <alignment vertical="center" shrinkToFit="1"/>
    </xf>
    <xf numFmtId="0" fontId="21" fillId="7" borderId="0" xfId="0" applyFont="1" applyFill="1">
      <alignment vertical="center"/>
    </xf>
    <xf numFmtId="0" fontId="27" fillId="7" borderId="0" xfId="0" applyFont="1" applyFill="1" applyAlignment="1">
      <alignment vertical="center" shrinkToFit="1"/>
    </xf>
    <xf numFmtId="0" fontId="27" fillId="7" borderId="0" xfId="0" applyFont="1" applyFill="1">
      <alignment vertical="center"/>
    </xf>
    <xf numFmtId="0" fontId="27" fillId="7" borderId="0" xfId="0" applyFont="1" applyFill="1" applyAlignment="1">
      <alignment horizontal="right" vertical="center"/>
    </xf>
    <xf numFmtId="0" fontId="63" fillId="14" borderId="0" xfId="0" applyFont="1" applyFill="1" applyProtection="1">
      <alignment vertical="center"/>
      <protection locked="0"/>
    </xf>
    <xf numFmtId="0" fontId="66" fillId="9" borderId="0" xfId="0" applyFont="1" applyFill="1">
      <alignment vertical="center"/>
    </xf>
    <xf numFmtId="0" fontId="26" fillId="0" borderId="25" xfId="0" applyFont="1" applyBorder="1" applyProtection="1">
      <alignment vertical="center"/>
      <protection locked="0"/>
    </xf>
    <xf numFmtId="0" fontId="27" fillId="0" borderId="25" xfId="0" applyFont="1" applyBorder="1" applyProtection="1">
      <alignment vertical="center"/>
      <protection locked="0"/>
    </xf>
    <xf numFmtId="0" fontId="26" fillId="0" borderId="0" xfId="0" applyFont="1" applyProtection="1">
      <alignment vertical="center"/>
      <protection locked="0"/>
    </xf>
    <xf numFmtId="0" fontId="27" fillId="0" borderId="0" xfId="0" applyFont="1" applyProtection="1">
      <alignment vertical="center"/>
      <protection locked="0"/>
    </xf>
    <xf numFmtId="0" fontId="26" fillId="0" borderId="22" xfId="0" applyFont="1" applyBorder="1" applyProtection="1">
      <alignment vertical="center"/>
      <protection locked="0"/>
    </xf>
    <xf numFmtId="0" fontId="27" fillId="0" borderId="22" xfId="0" applyFont="1" applyBorder="1" applyProtection="1">
      <alignment vertical="center"/>
      <protection locked="0"/>
    </xf>
    <xf numFmtId="0" fontId="26" fillId="8" borderId="22" xfId="0" applyFont="1" applyFill="1" applyBorder="1">
      <alignment vertical="center"/>
    </xf>
    <xf numFmtId="0" fontId="26" fillId="8" borderId="13" xfId="0" applyFont="1" applyFill="1" applyBorder="1">
      <alignment vertical="center"/>
    </xf>
    <xf numFmtId="0" fontId="26" fillId="8" borderId="23" xfId="0" applyFont="1" applyFill="1" applyBorder="1">
      <alignment vertical="center"/>
    </xf>
    <xf numFmtId="0" fontId="26" fillId="8" borderId="0" xfId="0" applyFont="1" applyFill="1" applyAlignment="1">
      <alignment horizontal="center" vertical="center"/>
    </xf>
    <xf numFmtId="0" fontId="27" fillId="8" borderId="13" xfId="0" applyFont="1" applyFill="1" applyBorder="1">
      <alignment vertical="center"/>
    </xf>
    <xf numFmtId="0" fontId="27" fillId="8" borderId="23" xfId="0" applyFont="1" applyFill="1" applyBorder="1">
      <alignment vertical="center"/>
    </xf>
    <xf numFmtId="0" fontId="27" fillId="8" borderId="0" xfId="0" applyFont="1" applyFill="1">
      <alignment vertical="center"/>
    </xf>
    <xf numFmtId="0" fontId="27" fillId="8" borderId="26" xfId="0" applyFont="1" applyFill="1" applyBorder="1">
      <alignment vertical="center"/>
    </xf>
    <xf numFmtId="0" fontId="27" fillId="8" borderId="25" xfId="0" applyFont="1" applyFill="1" applyBorder="1">
      <alignment vertical="center"/>
    </xf>
    <xf numFmtId="0" fontId="26" fillId="8" borderId="25" xfId="0" applyFont="1" applyFill="1" applyBorder="1">
      <alignment vertical="center"/>
    </xf>
    <xf numFmtId="0" fontId="27" fillId="8" borderId="22" xfId="0" applyFont="1" applyFill="1" applyBorder="1">
      <alignment vertical="center"/>
    </xf>
    <xf numFmtId="0" fontId="63" fillId="12" borderId="0" xfId="0" applyFont="1" applyFill="1">
      <alignment vertical="center"/>
    </xf>
    <xf numFmtId="0" fontId="26" fillId="12" borderId="0" xfId="0" applyFont="1" applyFill="1">
      <alignment vertical="center"/>
    </xf>
    <xf numFmtId="0" fontId="26" fillId="12" borderId="0" xfId="0" applyFont="1" applyFill="1" applyAlignment="1">
      <alignment horizontal="center" vertical="top"/>
    </xf>
    <xf numFmtId="0" fontId="60" fillId="12" borderId="0" xfId="0" applyFont="1" applyFill="1">
      <alignment vertical="center"/>
    </xf>
    <xf numFmtId="0" fontId="58" fillId="12" borderId="0" xfId="0" applyFont="1" applyFill="1">
      <alignment vertical="center"/>
    </xf>
    <xf numFmtId="0" fontId="29" fillId="12" borderId="0" xfId="0" applyFont="1" applyFill="1">
      <alignment vertical="center"/>
    </xf>
    <xf numFmtId="0" fontId="40" fillId="12" borderId="0" xfId="0" applyFont="1" applyFill="1">
      <alignment vertical="center"/>
    </xf>
    <xf numFmtId="0" fontId="26" fillId="14" borderId="0" xfId="0" applyFont="1" applyFill="1">
      <alignment vertical="center"/>
    </xf>
    <xf numFmtId="0" fontId="60" fillId="14" borderId="0" xfId="0" applyFont="1" applyFill="1">
      <alignment vertical="center"/>
    </xf>
    <xf numFmtId="0" fontId="16" fillId="14" borderId="0" xfId="0" applyFont="1" applyFill="1" applyProtection="1">
      <alignment vertical="center"/>
      <protection locked="0"/>
    </xf>
    <xf numFmtId="0" fontId="58" fillId="7" borderId="0" xfId="0" applyFont="1" applyFill="1" applyAlignment="1">
      <alignment horizontal="left" vertical="center" wrapText="1"/>
    </xf>
    <xf numFmtId="0" fontId="58" fillId="2" borderId="0" xfId="0" applyFont="1" applyFill="1">
      <alignment vertical="center"/>
    </xf>
    <xf numFmtId="0" fontId="58" fillId="7" borderId="0" xfId="0" applyFont="1" applyFill="1">
      <alignment vertical="center"/>
    </xf>
    <xf numFmtId="0" fontId="22" fillId="7" borderId="0" xfId="0" applyFont="1" applyFill="1">
      <alignment vertical="center"/>
    </xf>
    <xf numFmtId="0" fontId="27" fillId="8" borderId="1" xfId="0" applyFont="1" applyFill="1" applyBorder="1">
      <alignment vertical="center"/>
    </xf>
    <xf numFmtId="0" fontId="26" fillId="8" borderId="24" xfId="0" applyFont="1" applyFill="1" applyBorder="1">
      <alignment vertical="center"/>
    </xf>
    <xf numFmtId="0" fontId="26" fillId="8" borderId="37" xfId="0" applyFont="1" applyFill="1" applyBorder="1">
      <alignment vertical="center"/>
    </xf>
    <xf numFmtId="0" fontId="26" fillId="8" borderId="37" xfId="0" applyFont="1" applyFill="1" applyBorder="1" applyAlignment="1">
      <alignment vertical="center" shrinkToFit="1"/>
    </xf>
    <xf numFmtId="0" fontId="26" fillId="8" borderId="39" xfId="0" applyFont="1" applyFill="1" applyBorder="1" applyAlignment="1">
      <alignment vertical="center" shrinkToFit="1"/>
    </xf>
    <xf numFmtId="0" fontId="40" fillId="13" borderId="0" xfId="0" applyFont="1" applyFill="1">
      <alignment vertical="center"/>
    </xf>
    <xf numFmtId="0" fontId="25" fillId="14" borderId="0" xfId="0" applyFont="1" applyFill="1" applyProtection="1">
      <alignment vertical="center"/>
      <protection locked="0"/>
    </xf>
    <xf numFmtId="0" fontId="68" fillId="14" borderId="49" xfId="0" applyFont="1" applyFill="1" applyBorder="1" applyProtection="1">
      <alignment vertical="center"/>
      <protection locked="0"/>
    </xf>
    <xf numFmtId="0" fontId="67" fillId="14" borderId="49" xfId="0" applyFont="1" applyFill="1" applyBorder="1" applyProtection="1">
      <alignment vertical="center"/>
      <protection locked="0"/>
    </xf>
    <xf numFmtId="0" fontId="63" fillId="14" borderId="0" xfId="0" applyFont="1" applyFill="1" applyAlignment="1" applyProtection="1">
      <alignment horizontal="center" vertical="top"/>
      <protection locked="0"/>
    </xf>
    <xf numFmtId="0" fontId="26" fillId="14" borderId="0" xfId="0" applyFont="1" applyFill="1" applyAlignment="1" applyProtection="1">
      <alignment horizontal="center" vertical="top"/>
      <protection locked="0"/>
    </xf>
    <xf numFmtId="0" fontId="64" fillId="14" borderId="0" xfId="0" applyFont="1" applyFill="1" applyProtection="1">
      <alignment vertical="center"/>
      <protection locked="0"/>
    </xf>
    <xf numFmtId="0" fontId="60" fillId="14" borderId="0" xfId="0" applyFont="1" applyFill="1" applyProtection="1">
      <alignment vertical="center"/>
      <protection locked="0"/>
    </xf>
    <xf numFmtId="0" fontId="61" fillId="14" borderId="0" xfId="0" applyFont="1" applyFill="1" applyProtection="1">
      <alignment vertical="center"/>
      <protection locked="0"/>
    </xf>
    <xf numFmtId="0" fontId="29" fillId="14" borderId="0" xfId="0" applyFont="1" applyFill="1" applyProtection="1">
      <alignment vertical="center"/>
      <protection locked="0"/>
    </xf>
    <xf numFmtId="0" fontId="40" fillId="14" borderId="0" xfId="0" applyFont="1" applyFill="1" applyProtection="1">
      <alignment vertical="center"/>
      <protection locked="0"/>
    </xf>
    <xf numFmtId="0" fontId="69" fillId="14" borderId="0" xfId="0" applyFont="1" applyFill="1" applyProtection="1">
      <alignment vertical="center"/>
      <protection locked="0"/>
    </xf>
    <xf numFmtId="0" fontId="59" fillId="7" borderId="0" xfId="0" applyFont="1" applyFill="1" applyAlignment="1">
      <alignment horizontal="left" vertical="top" wrapText="1"/>
    </xf>
    <xf numFmtId="0" fontId="16" fillId="7" borderId="0" xfId="0" applyFont="1" applyFill="1" applyAlignment="1">
      <alignment horizontal="left" vertical="center"/>
    </xf>
    <xf numFmtId="0" fontId="22" fillId="7" borderId="0" xfId="0" applyFont="1" applyFill="1" applyAlignment="1">
      <alignment horizontal="center" vertical="center"/>
    </xf>
    <xf numFmtId="0" fontId="26" fillId="7" borderId="0" xfId="0" applyFont="1" applyFill="1" applyProtection="1">
      <alignment vertical="center"/>
      <protection locked="0"/>
    </xf>
    <xf numFmtId="0" fontId="26" fillId="7" borderId="0" xfId="0" applyFont="1" applyFill="1" applyAlignment="1">
      <alignment horizontal="center" vertical="center" shrinkToFit="1"/>
    </xf>
    <xf numFmtId="0" fontId="26" fillId="7" borderId="0" xfId="0" applyFont="1" applyFill="1" applyAlignment="1" applyProtection="1">
      <alignment vertical="center" shrinkToFit="1"/>
      <protection locked="0"/>
    </xf>
    <xf numFmtId="0" fontId="27" fillId="7" borderId="0" xfId="0" applyFont="1" applyFill="1" applyAlignment="1">
      <alignment horizontal="left" vertical="top" wrapText="1" shrinkToFit="1"/>
    </xf>
    <xf numFmtId="0" fontId="58" fillId="7" borderId="0" xfId="0" applyFont="1" applyFill="1" applyAlignment="1">
      <alignment horizontal="left" vertical="center"/>
    </xf>
    <xf numFmtId="0" fontId="26" fillId="7" borderId="0" xfId="0" applyFont="1" applyFill="1" applyAlignment="1" applyProtection="1">
      <alignment horizontal="center" vertical="center"/>
      <protection locked="0"/>
    </xf>
    <xf numFmtId="0" fontId="34" fillId="10" borderId="0" xfId="4" applyFont="1" applyFill="1">
      <alignment vertical="center"/>
    </xf>
    <xf numFmtId="0" fontId="19" fillId="10" borderId="0" xfId="4" applyFont="1" applyFill="1">
      <alignment vertical="center"/>
    </xf>
    <xf numFmtId="0" fontId="71" fillId="7" borderId="0" xfId="0" applyFont="1" applyFill="1" applyAlignment="1">
      <alignment horizontal="left" vertical="center"/>
    </xf>
    <xf numFmtId="0" fontId="53" fillId="12" borderId="0" xfId="0" applyFont="1" applyFill="1" applyAlignment="1">
      <alignment horizontal="left" vertical="center"/>
    </xf>
    <xf numFmtId="0" fontId="26" fillId="12" borderId="0" xfId="0" applyFont="1" applyFill="1" applyAlignment="1">
      <alignment horizontal="left" vertical="center" wrapText="1"/>
    </xf>
    <xf numFmtId="0" fontId="44" fillId="7" borderId="0" xfId="3" applyFont="1" applyFill="1" applyBorder="1">
      <alignment vertical="center"/>
    </xf>
    <xf numFmtId="0" fontId="20" fillId="7" borderId="0" xfId="3" applyFill="1" applyBorder="1">
      <alignment vertical="center"/>
    </xf>
    <xf numFmtId="0" fontId="40" fillId="7" borderId="0" xfId="0" applyFont="1" applyFill="1" applyProtection="1">
      <alignment vertical="center"/>
      <protection locked="0"/>
    </xf>
    <xf numFmtId="0" fontId="26" fillId="7" borderId="0" xfId="0" applyFont="1" applyFill="1" applyAlignment="1">
      <alignment horizontal="center" vertical="center"/>
    </xf>
    <xf numFmtId="0" fontId="16" fillId="7" borderId="0" xfId="0" applyFont="1" applyFill="1" applyAlignment="1" applyProtection="1">
      <alignment vertical="center" shrinkToFit="1"/>
      <protection locked="0"/>
    </xf>
    <xf numFmtId="0" fontId="42" fillId="7" borderId="0" xfId="0" applyFont="1" applyFill="1" applyProtection="1">
      <alignment vertical="center"/>
      <protection locked="0"/>
    </xf>
    <xf numFmtId="0" fontId="26" fillId="7" borderId="0" xfId="0" applyFont="1" applyFill="1" applyAlignment="1">
      <alignment vertical="center" wrapText="1"/>
    </xf>
    <xf numFmtId="177" fontId="26" fillId="7" borderId="0" xfId="0" applyNumberFormat="1" applyFont="1" applyFill="1" applyProtection="1">
      <alignment vertical="center"/>
      <protection locked="0" hidden="1"/>
    </xf>
    <xf numFmtId="56" fontId="53" fillId="7" borderId="0" xfId="0" applyNumberFormat="1" applyFont="1" applyFill="1" applyProtection="1">
      <alignment vertical="center"/>
      <protection locked="0"/>
    </xf>
    <xf numFmtId="0" fontId="26" fillId="8" borderId="40" xfId="0" applyFont="1" applyFill="1" applyBorder="1">
      <alignment vertical="center"/>
    </xf>
    <xf numFmtId="0" fontId="44" fillId="7" borderId="0" xfId="0" applyFont="1" applyFill="1">
      <alignment vertical="center"/>
    </xf>
    <xf numFmtId="0" fontId="44" fillId="7" borderId="0" xfId="0" applyFont="1" applyFill="1" applyProtection="1">
      <alignment vertical="center"/>
      <protection locked="0"/>
    </xf>
    <xf numFmtId="0" fontId="16" fillId="9" borderId="0" xfId="0" applyFont="1" applyFill="1" applyProtection="1">
      <alignment vertical="center"/>
      <protection locked="0"/>
    </xf>
    <xf numFmtId="0" fontId="75" fillId="7" borderId="0" xfId="0" applyFont="1" applyFill="1">
      <alignment vertical="center"/>
    </xf>
    <xf numFmtId="0" fontId="16" fillId="9" borderId="0" xfId="0" applyFont="1" applyFill="1">
      <alignment vertical="center"/>
    </xf>
    <xf numFmtId="0" fontId="16" fillId="9" borderId="49" xfId="0" applyFont="1" applyFill="1" applyBorder="1" applyAlignment="1" applyProtection="1">
      <alignment horizontal="center" vertical="center"/>
      <protection locked="0"/>
    </xf>
    <xf numFmtId="0" fontId="27" fillId="7" borderId="0" xfId="0" applyFont="1" applyFill="1" applyAlignment="1">
      <alignment vertical="top" shrinkToFit="1"/>
    </xf>
    <xf numFmtId="0" fontId="26" fillId="7" borderId="0" xfId="0" applyFont="1" applyFill="1" applyAlignment="1">
      <alignment horizontal="left" vertical="center" wrapText="1"/>
    </xf>
    <xf numFmtId="0" fontId="26" fillId="8" borderId="38" xfId="0" applyFont="1" applyFill="1" applyBorder="1">
      <alignment vertical="center"/>
    </xf>
    <xf numFmtId="0" fontId="26" fillId="8" borderId="21" xfId="0" applyFont="1" applyFill="1" applyBorder="1">
      <alignment vertical="center"/>
    </xf>
    <xf numFmtId="0" fontId="53" fillId="12" borderId="0" xfId="0" applyFont="1" applyFill="1">
      <alignment vertical="center"/>
    </xf>
    <xf numFmtId="0" fontId="40" fillId="7" borderId="0" xfId="0" applyFont="1" applyFill="1" applyAlignment="1">
      <alignment vertical="center" shrinkToFit="1"/>
    </xf>
    <xf numFmtId="0" fontId="3" fillId="7" borderId="0" xfId="4" applyFont="1" applyFill="1" applyAlignment="1">
      <alignment horizontal="center" vertical="center"/>
    </xf>
    <xf numFmtId="0" fontId="37" fillId="7" borderId="0" xfId="0" applyFont="1" applyFill="1">
      <alignment vertical="center"/>
    </xf>
    <xf numFmtId="0" fontId="26" fillId="8" borderId="11" xfId="0" applyFont="1" applyFill="1" applyBorder="1">
      <alignment vertical="center"/>
    </xf>
    <xf numFmtId="0" fontId="26" fillId="8" borderId="22" xfId="0" applyFont="1" applyFill="1" applyBorder="1" applyProtection="1">
      <alignment vertical="center"/>
      <protection locked="0"/>
    </xf>
    <xf numFmtId="0" fontId="26" fillId="8" borderId="11" xfId="0" applyFont="1" applyFill="1" applyBorder="1" applyAlignment="1">
      <alignment horizontal="center" vertical="center"/>
    </xf>
    <xf numFmtId="0" fontId="66" fillId="9" borderId="0" xfId="0" applyFont="1" applyFill="1" applyProtection="1">
      <alignment vertical="center"/>
      <protection locked="0"/>
    </xf>
    <xf numFmtId="0" fontId="38" fillId="7" borderId="0" xfId="0" applyFont="1" applyFill="1">
      <alignment vertical="center"/>
    </xf>
    <xf numFmtId="0" fontId="28" fillId="7" borderId="0" xfId="0" applyFont="1" applyFill="1">
      <alignment vertical="center"/>
    </xf>
    <xf numFmtId="0" fontId="42" fillId="7" borderId="0" xfId="0" applyFont="1" applyFill="1">
      <alignment vertical="center"/>
    </xf>
    <xf numFmtId="0" fontId="44" fillId="2" borderId="0" xfId="3" applyFont="1" applyFill="1" applyBorder="1">
      <alignment vertical="center"/>
    </xf>
    <xf numFmtId="0" fontId="14" fillId="12" borderId="0" xfId="0" applyFont="1" applyFill="1">
      <alignment vertical="center"/>
    </xf>
    <xf numFmtId="0" fontId="36" fillId="12" borderId="0" xfId="4" applyFont="1" applyFill="1">
      <alignment vertical="center"/>
    </xf>
    <xf numFmtId="0" fontId="3" fillId="12" borderId="0" xfId="4" applyFont="1" applyFill="1">
      <alignment vertical="center"/>
    </xf>
    <xf numFmtId="0" fontId="0" fillId="7" borderId="0" xfId="0" applyFill="1">
      <alignment vertical="center"/>
    </xf>
    <xf numFmtId="0" fontId="26" fillId="8" borderId="40" xfId="0" applyFont="1" applyFill="1" applyBorder="1" applyAlignment="1">
      <alignment vertical="center" shrinkToFit="1"/>
    </xf>
    <xf numFmtId="0" fontId="26" fillId="8" borderId="42" xfId="0" applyFont="1" applyFill="1" applyBorder="1" applyAlignment="1">
      <alignment vertical="center" shrinkToFit="1"/>
    </xf>
    <xf numFmtId="0" fontId="26" fillId="14" borderId="49" xfId="0" applyFont="1" applyFill="1" applyBorder="1" applyProtection="1">
      <alignment vertical="center"/>
      <protection locked="0"/>
    </xf>
    <xf numFmtId="0" fontId="26" fillId="14" borderId="0" xfId="0" applyFont="1" applyFill="1" applyAlignment="1" applyProtection="1">
      <alignment vertical="center" wrapText="1"/>
      <protection locked="0"/>
    </xf>
    <xf numFmtId="0" fontId="39" fillId="7" borderId="0" xfId="4" applyFont="1" applyFill="1">
      <alignment vertical="center"/>
    </xf>
    <xf numFmtId="0" fontId="34" fillId="7" borderId="0" xfId="4" applyFont="1" applyFill="1">
      <alignment vertical="center"/>
    </xf>
    <xf numFmtId="0" fontId="39" fillId="7" borderId="0" xfId="4" applyFont="1" applyFill="1" applyAlignment="1">
      <alignment horizontal="left" vertical="center"/>
    </xf>
    <xf numFmtId="0" fontId="39" fillId="7" borderId="0" xfId="4" applyFont="1" applyFill="1" applyAlignment="1">
      <alignment horizontal="center" vertical="center"/>
    </xf>
    <xf numFmtId="0" fontId="45" fillId="7" borderId="0" xfId="4" applyFont="1" applyFill="1">
      <alignment vertical="center"/>
    </xf>
    <xf numFmtId="0" fontId="20" fillId="7" borderId="0" xfId="4" applyFont="1" applyFill="1" applyAlignment="1">
      <alignment horizontal="left" vertical="center"/>
    </xf>
    <xf numFmtId="0" fontId="46" fillId="7" borderId="0" xfId="4" applyFont="1" applyFill="1">
      <alignment vertical="center"/>
    </xf>
    <xf numFmtId="0" fontId="46" fillId="7" borderId="0" xfId="4" applyFont="1" applyFill="1" applyAlignment="1">
      <alignment horizontal="left" vertical="center"/>
    </xf>
    <xf numFmtId="0" fontId="46" fillId="7" borderId="0" xfId="4" applyFont="1" applyFill="1" applyAlignment="1">
      <alignment horizontal="center" vertical="center"/>
    </xf>
    <xf numFmtId="0" fontId="5" fillId="7" borderId="0" xfId="4" applyFont="1" applyFill="1">
      <alignment vertical="center"/>
    </xf>
    <xf numFmtId="0" fontId="4" fillId="8" borderId="22" xfId="4" applyFont="1" applyFill="1" applyBorder="1" applyAlignment="1">
      <alignment horizontal="left" vertical="center"/>
    </xf>
    <xf numFmtId="0" fontId="3" fillId="12" borderId="22" xfId="4" applyFont="1" applyFill="1" applyBorder="1">
      <alignment vertical="center"/>
    </xf>
    <xf numFmtId="0" fontId="3" fillId="12" borderId="22" xfId="4" applyFont="1" applyFill="1" applyBorder="1" applyAlignment="1">
      <alignment horizontal="left" vertical="center"/>
    </xf>
    <xf numFmtId="180" fontId="44" fillId="7" borderId="0" xfId="0" applyNumberFormat="1" applyFont="1" applyFill="1" applyAlignment="1" applyProtection="1">
      <alignment horizontal="center" vertical="center"/>
      <protection locked="0"/>
    </xf>
    <xf numFmtId="178" fontId="44" fillId="7" borderId="0" xfId="0" applyNumberFormat="1" applyFont="1" applyFill="1" applyAlignment="1" applyProtection="1">
      <alignment horizontal="center" vertical="center"/>
      <protection locked="0"/>
    </xf>
    <xf numFmtId="0" fontId="77" fillId="7" borderId="0" xfId="0" applyFont="1" applyFill="1" applyAlignment="1">
      <alignment horizontal="left" vertical="center"/>
    </xf>
    <xf numFmtId="0" fontId="26" fillId="7" borderId="0" xfId="0" applyFont="1" applyFill="1" applyAlignment="1">
      <alignment horizontal="left" vertical="top"/>
    </xf>
    <xf numFmtId="0" fontId="27" fillId="7" borderId="0" xfId="0" applyFont="1" applyFill="1" applyAlignment="1"/>
    <xf numFmtId="0" fontId="26" fillId="7" borderId="0" xfId="0" applyFont="1" applyFill="1" applyAlignment="1">
      <alignment vertical="top"/>
    </xf>
    <xf numFmtId="0" fontId="26" fillId="7" borderId="0" xfId="0" applyFont="1" applyFill="1" applyAlignment="1">
      <alignment horizontal="center" vertical="top"/>
    </xf>
    <xf numFmtId="0" fontId="26" fillId="7" borderId="0" xfId="0" applyFont="1" applyFill="1" applyAlignment="1">
      <alignment horizontal="center" vertical="top" shrinkToFit="1"/>
    </xf>
    <xf numFmtId="0" fontId="26" fillId="8" borderId="41" xfId="0" applyFont="1" applyFill="1" applyBorder="1">
      <alignment vertical="center"/>
    </xf>
    <xf numFmtId="0" fontId="44" fillId="8" borderId="40" xfId="1" applyNumberFormat="1" applyFont="1" applyFill="1" applyBorder="1" applyAlignment="1" applyProtection="1">
      <alignment vertical="center"/>
      <protection locked="0"/>
    </xf>
    <xf numFmtId="0" fontId="80" fillId="7" borderId="0" xfId="0" applyFont="1" applyFill="1" applyAlignment="1">
      <alignment vertical="top"/>
    </xf>
    <xf numFmtId="0" fontId="44" fillId="8" borderId="0" xfId="0" applyFont="1" applyFill="1" applyProtection="1">
      <alignment vertical="center"/>
      <protection locked="0"/>
    </xf>
    <xf numFmtId="0" fontId="44" fillId="8" borderId="0" xfId="0" applyFont="1" applyFill="1" applyAlignment="1" applyProtection="1">
      <alignment vertical="center" shrinkToFit="1"/>
      <protection locked="0"/>
    </xf>
    <xf numFmtId="0" fontId="4" fillId="8" borderId="22" xfId="0" applyFont="1" applyFill="1" applyBorder="1" applyAlignment="1" applyProtection="1">
      <alignment vertical="center" shrinkToFit="1"/>
      <protection locked="0"/>
    </xf>
    <xf numFmtId="0" fontId="26" fillId="8" borderId="0" xfId="0" applyFont="1" applyFill="1" applyAlignment="1" applyProtection="1">
      <alignment horizontal="center" vertical="center"/>
      <protection locked="0"/>
    </xf>
    <xf numFmtId="0" fontId="79" fillId="8" borderId="0" xfId="0" applyFont="1" applyFill="1">
      <alignment vertical="center"/>
    </xf>
    <xf numFmtId="0" fontId="79" fillId="8" borderId="0" xfId="0" applyFont="1" applyFill="1" applyProtection="1">
      <alignment vertical="center"/>
      <protection locked="0"/>
    </xf>
    <xf numFmtId="0" fontId="79" fillId="8" borderId="22" xfId="0" applyFont="1" applyFill="1" applyBorder="1">
      <alignment vertical="center"/>
    </xf>
    <xf numFmtId="0" fontId="81" fillId="8" borderId="0" xfId="0" applyFont="1" applyFill="1" applyProtection="1">
      <alignment vertical="center"/>
      <protection locked="0"/>
    </xf>
    <xf numFmtId="0" fontId="26" fillId="8" borderId="0" xfId="0" applyFont="1" applyFill="1" applyAlignment="1">
      <alignment horizontal="left" vertical="center"/>
    </xf>
    <xf numFmtId="0" fontId="83" fillId="7" borderId="0" xfId="0" applyFont="1" applyFill="1" applyAlignment="1">
      <alignment horizontal="left" vertical="center"/>
    </xf>
    <xf numFmtId="0" fontId="26" fillId="8" borderId="45" xfId="0" applyFont="1" applyFill="1" applyBorder="1">
      <alignment vertical="center"/>
    </xf>
    <xf numFmtId="0" fontId="26" fillId="8" borderId="62" xfId="1" applyNumberFormat="1" applyFont="1" applyFill="1" applyBorder="1" applyAlignment="1" applyProtection="1">
      <alignment vertical="center"/>
    </xf>
    <xf numFmtId="0" fontId="27" fillId="8" borderId="40" xfId="0" applyFont="1" applyFill="1" applyBorder="1">
      <alignment vertical="center"/>
    </xf>
    <xf numFmtId="0" fontId="26" fillId="8" borderId="28" xfId="0" applyFont="1" applyFill="1" applyBorder="1">
      <alignment vertical="center"/>
    </xf>
    <xf numFmtId="0" fontId="26" fillId="8" borderId="51" xfId="0" applyFont="1" applyFill="1" applyBorder="1">
      <alignment vertical="center"/>
    </xf>
    <xf numFmtId="0" fontId="26" fillId="8" borderId="41" xfId="1" applyNumberFormat="1" applyFont="1" applyFill="1" applyBorder="1" applyAlignment="1" applyProtection="1">
      <alignment vertical="center"/>
    </xf>
    <xf numFmtId="0" fontId="26" fillId="8" borderId="40" xfId="1" applyNumberFormat="1" applyFont="1" applyFill="1" applyBorder="1" applyAlignment="1" applyProtection="1">
      <alignment vertical="center"/>
    </xf>
    <xf numFmtId="0" fontId="26" fillId="8" borderId="42" xfId="0" applyFont="1" applyFill="1" applyBorder="1">
      <alignment vertical="center"/>
    </xf>
    <xf numFmtId="0" fontId="26" fillId="8" borderId="53" xfId="0" applyFont="1" applyFill="1" applyBorder="1">
      <alignment vertical="center"/>
    </xf>
    <xf numFmtId="0" fontId="26" fillId="8" borderId="50" xfId="0" applyFont="1" applyFill="1" applyBorder="1">
      <alignment vertical="center"/>
    </xf>
    <xf numFmtId="0" fontId="26" fillId="8" borderId="36" xfId="0" applyFont="1" applyFill="1" applyBorder="1">
      <alignment vertical="center"/>
    </xf>
    <xf numFmtId="0" fontId="26" fillId="8" borderId="1" xfId="0" applyFont="1" applyFill="1" applyBorder="1">
      <alignment vertical="center"/>
    </xf>
    <xf numFmtId="0" fontId="26" fillId="8" borderId="35" xfId="0" applyFont="1" applyFill="1" applyBorder="1">
      <alignment vertical="center"/>
    </xf>
    <xf numFmtId="0" fontId="26" fillId="8" borderId="18" xfId="1" applyNumberFormat="1" applyFont="1" applyFill="1" applyBorder="1" applyAlignment="1" applyProtection="1">
      <alignment vertical="center"/>
    </xf>
    <xf numFmtId="0" fontId="26" fillId="8" borderId="52" xfId="0" applyFont="1" applyFill="1" applyBorder="1">
      <alignment vertical="center"/>
    </xf>
    <xf numFmtId="0" fontId="22" fillId="7" borderId="22" xfId="0" applyFont="1" applyFill="1" applyBorder="1" applyAlignment="1">
      <alignment horizontal="center" vertical="center"/>
    </xf>
    <xf numFmtId="0" fontId="26" fillId="7" borderId="22" xfId="0" applyFont="1" applyFill="1" applyBorder="1">
      <alignment vertical="center"/>
    </xf>
    <xf numFmtId="0" fontId="26" fillId="7" borderId="22" xfId="0" applyFont="1" applyFill="1" applyBorder="1" applyAlignment="1">
      <alignment vertical="center" shrinkToFit="1"/>
    </xf>
    <xf numFmtId="0" fontId="26" fillId="7" borderId="22" xfId="0" applyFont="1" applyFill="1" applyBorder="1" applyAlignment="1">
      <alignment horizontal="center" vertical="center" shrinkToFit="1"/>
    </xf>
    <xf numFmtId="0" fontId="26" fillId="8" borderId="2" xfId="0" applyFont="1" applyFill="1" applyBorder="1">
      <alignment vertical="center"/>
    </xf>
    <xf numFmtId="0" fontId="26" fillId="8" borderId="1" xfId="1" applyNumberFormat="1" applyFont="1" applyFill="1" applyBorder="1" applyAlignment="1" applyProtection="1">
      <alignment horizontal="left" vertical="center"/>
    </xf>
    <xf numFmtId="0" fontId="29" fillId="8" borderId="35" xfId="0" applyFont="1" applyFill="1" applyBorder="1">
      <alignment vertical="center"/>
    </xf>
    <xf numFmtId="0" fontId="26" fillId="7" borderId="11" xfId="0" applyFont="1" applyFill="1" applyBorder="1">
      <alignment vertical="center"/>
    </xf>
    <xf numFmtId="0" fontId="27" fillId="8" borderId="41" xfId="0" applyFont="1" applyFill="1" applyBorder="1">
      <alignment vertical="center"/>
    </xf>
    <xf numFmtId="0" fontId="26" fillId="8" borderId="28" xfId="0" applyFont="1" applyFill="1" applyBorder="1" applyAlignment="1">
      <alignment vertical="center" shrinkToFit="1"/>
    </xf>
    <xf numFmtId="0" fontId="26" fillId="8" borderId="51" xfId="0" applyFont="1" applyFill="1" applyBorder="1" applyAlignment="1">
      <alignment vertical="center" shrinkToFit="1"/>
    </xf>
    <xf numFmtId="0" fontId="26" fillId="8" borderId="69" xfId="0" applyFont="1" applyFill="1" applyBorder="1">
      <alignment vertical="center"/>
    </xf>
    <xf numFmtId="0" fontId="26" fillId="8" borderId="63" xfId="1" applyNumberFormat="1" applyFont="1" applyFill="1" applyBorder="1" applyAlignment="1" applyProtection="1">
      <alignment vertical="center"/>
    </xf>
    <xf numFmtId="0" fontId="44" fillId="8" borderId="70" xfId="1" applyNumberFormat="1" applyFont="1" applyFill="1" applyBorder="1" applyAlignment="1" applyProtection="1">
      <alignment vertical="center" shrinkToFit="1"/>
      <protection locked="0"/>
    </xf>
    <xf numFmtId="0" fontId="44" fillId="7" borderId="0" xfId="0" applyFont="1" applyFill="1" applyAlignment="1">
      <alignment vertical="top"/>
    </xf>
    <xf numFmtId="0" fontId="26" fillId="7" borderId="0" xfId="0" applyFont="1" applyFill="1" applyAlignment="1">
      <alignment horizontal="right" vertical="center"/>
    </xf>
    <xf numFmtId="0" fontId="31" fillId="7" borderId="0" xfId="4" applyFont="1" applyFill="1">
      <alignment vertical="center"/>
    </xf>
    <xf numFmtId="0" fontId="4" fillId="7" borderId="0" xfId="4" applyFont="1" applyFill="1" applyAlignment="1"/>
    <xf numFmtId="0" fontId="4" fillId="7" borderId="0" xfId="4" applyFont="1" applyFill="1" applyAlignment="1">
      <alignment horizontal="left" vertical="center"/>
    </xf>
    <xf numFmtId="0" fontId="25" fillId="7" borderId="0" xfId="0" applyFont="1" applyFill="1" applyProtection="1">
      <alignment vertical="center"/>
      <protection locked="0"/>
    </xf>
    <xf numFmtId="0" fontId="72" fillId="7" borderId="0" xfId="0" applyFont="1" applyFill="1" applyProtection="1">
      <alignment vertical="center"/>
      <protection locked="0"/>
    </xf>
    <xf numFmtId="0" fontId="26" fillId="7" borderId="0" xfId="0" applyFont="1" applyFill="1" applyAlignment="1" applyProtection="1">
      <alignment horizontal="left" vertical="center"/>
      <protection locked="0"/>
    </xf>
    <xf numFmtId="0" fontId="25" fillId="7" borderId="0" xfId="0" applyFont="1" applyFill="1">
      <alignment vertical="center"/>
    </xf>
    <xf numFmtId="0" fontId="25" fillId="7" borderId="0" xfId="0" applyFont="1" applyFill="1" applyAlignment="1">
      <alignment horizontal="center" vertical="center"/>
    </xf>
    <xf numFmtId="0" fontId="25" fillId="7" borderId="0" xfId="0" applyFont="1" applyFill="1" applyAlignment="1" applyProtection="1">
      <alignment horizontal="center" vertical="center"/>
      <protection locked="0"/>
    </xf>
    <xf numFmtId="0" fontId="78" fillId="7" borderId="0" xfId="4" applyFont="1" applyFill="1">
      <alignment vertical="center"/>
    </xf>
    <xf numFmtId="0" fontId="44" fillId="7" borderId="0" xfId="0" applyFont="1" applyFill="1" applyAlignment="1" applyProtection="1">
      <alignment vertical="center" shrinkToFit="1"/>
      <protection locked="0"/>
    </xf>
    <xf numFmtId="178" fontId="44" fillId="7" borderId="0" xfId="0" applyNumberFormat="1" applyFont="1" applyFill="1" applyProtection="1">
      <alignment vertical="center"/>
      <protection locked="0"/>
    </xf>
    <xf numFmtId="0" fontId="20" fillId="7" borderId="0" xfId="0" applyFont="1" applyFill="1" applyProtection="1">
      <alignment vertical="center"/>
      <protection locked="0"/>
    </xf>
    <xf numFmtId="0" fontId="4" fillId="7" borderId="0" xfId="4" applyFont="1" applyFill="1" applyAlignment="1">
      <alignment vertical="top"/>
    </xf>
    <xf numFmtId="0" fontId="44" fillId="7" borderId="0" xfId="1" applyNumberFormat="1" applyFont="1" applyFill="1" applyBorder="1" applyAlignment="1" applyProtection="1">
      <alignment vertical="center"/>
      <protection locked="0"/>
    </xf>
    <xf numFmtId="0" fontId="12" fillId="7" borderId="0" xfId="0" applyFont="1" applyFill="1">
      <alignment vertical="center"/>
    </xf>
    <xf numFmtId="0" fontId="44" fillId="7" borderId="0" xfId="0" applyFont="1" applyFill="1" applyAlignment="1">
      <alignment horizontal="left" vertical="center"/>
    </xf>
    <xf numFmtId="0" fontId="44" fillId="7" borderId="0" xfId="0" applyFont="1" applyFill="1" applyAlignment="1">
      <alignment horizontal="left" vertical="center" wrapText="1"/>
    </xf>
    <xf numFmtId="0" fontId="85" fillId="7" borderId="0" xfId="0" applyFont="1" applyFill="1" applyAlignment="1">
      <alignment horizontal="left" vertical="center"/>
    </xf>
    <xf numFmtId="0" fontId="44" fillId="7" borderId="0" xfId="0" applyFont="1" applyFill="1" applyAlignment="1">
      <alignment horizontal="center" vertical="center"/>
    </xf>
    <xf numFmtId="0" fontId="86" fillId="7" borderId="0" xfId="4" applyFont="1" applyFill="1">
      <alignment vertical="center"/>
    </xf>
    <xf numFmtId="0" fontId="87" fillId="7" borderId="0" xfId="0" applyFont="1" applyFill="1" applyAlignment="1">
      <alignment horizontal="center" vertical="center"/>
    </xf>
    <xf numFmtId="0" fontId="35" fillId="4" borderId="0" xfId="4" applyFont="1" applyFill="1">
      <alignment vertical="center"/>
    </xf>
    <xf numFmtId="179" fontId="3" fillId="0" borderId="5" xfId="4" applyNumberFormat="1" applyFont="1" applyBorder="1" applyAlignment="1" applyProtection="1">
      <alignment horizontal="center" vertical="center"/>
      <protection locked="0"/>
    </xf>
    <xf numFmtId="0" fontId="4" fillId="13" borderId="0" xfId="4" applyFont="1" applyFill="1">
      <alignment vertical="center"/>
    </xf>
    <xf numFmtId="0" fontId="4" fillId="16" borderId="0" xfId="4" applyFont="1" applyFill="1">
      <alignment vertical="center"/>
    </xf>
    <xf numFmtId="0" fontId="89" fillId="3" borderId="0" xfId="4" applyFont="1" applyFill="1">
      <alignment vertical="center"/>
    </xf>
    <xf numFmtId="0" fontId="92" fillId="4" borderId="0" xfId="4" applyFont="1" applyFill="1">
      <alignment vertical="center"/>
    </xf>
    <xf numFmtId="0" fontId="4" fillId="4" borderId="0" xfId="0" applyFont="1" applyFill="1">
      <alignment vertical="center"/>
    </xf>
    <xf numFmtId="0" fontId="89" fillId="18" borderId="0" xfId="4" applyFont="1" applyFill="1">
      <alignment vertical="center"/>
    </xf>
    <xf numFmtId="0" fontId="34" fillId="4" borderId="0" xfId="4" applyFont="1" applyFill="1">
      <alignment vertical="center"/>
    </xf>
    <xf numFmtId="0" fontId="94" fillId="4" borderId="0" xfId="4" quotePrefix="1" applyFont="1" applyFill="1" applyAlignment="1">
      <alignment horizontal="left" vertical="center"/>
    </xf>
    <xf numFmtId="0" fontId="4" fillId="3" borderId="15" xfId="0" applyFont="1" applyFill="1" applyBorder="1" applyAlignment="1"/>
    <xf numFmtId="0" fontId="95" fillId="3" borderId="3" xfId="0" quotePrefix="1" applyFont="1" applyFill="1" applyBorder="1" applyAlignment="1">
      <alignment horizontal="left" vertical="center"/>
    </xf>
    <xf numFmtId="0" fontId="4" fillId="3" borderId="3" xfId="0" applyFont="1" applyFill="1" applyBorder="1" applyAlignment="1"/>
    <xf numFmtId="0" fontId="4" fillId="3" borderId="12" xfId="0" applyFont="1" applyFill="1" applyBorder="1" applyAlignment="1"/>
    <xf numFmtId="0" fontId="34" fillId="2" borderId="0" xfId="4" applyFont="1" applyFill="1">
      <alignment vertical="center"/>
    </xf>
    <xf numFmtId="0" fontId="94" fillId="2" borderId="0" xfId="4" quotePrefix="1" applyFont="1" applyFill="1" applyAlignment="1">
      <alignment horizontal="left" vertical="center"/>
    </xf>
    <xf numFmtId="0" fontId="34" fillId="3" borderId="0" xfId="4" applyFont="1" applyFill="1">
      <alignment vertical="center"/>
    </xf>
    <xf numFmtId="0" fontId="7" fillId="4" borderId="0" xfId="4" applyFont="1" applyFill="1">
      <alignment vertical="center"/>
    </xf>
    <xf numFmtId="0" fontId="9" fillId="4" borderId="0" xfId="4" quotePrefix="1" applyFont="1" applyFill="1" applyAlignment="1">
      <alignment horizontal="left" vertical="center"/>
    </xf>
    <xf numFmtId="0" fontId="34" fillId="0" borderId="0" xfId="4" applyFont="1">
      <alignment vertical="center"/>
    </xf>
    <xf numFmtId="0" fontId="7" fillId="2" borderId="0" xfId="4" applyFont="1" applyFill="1">
      <alignment vertical="center"/>
    </xf>
    <xf numFmtId="0" fontId="9" fillId="2" borderId="0" xfId="4" quotePrefix="1" applyFont="1" applyFill="1" applyAlignment="1">
      <alignment horizontal="left" vertical="center"/>
    </xf>
    <xf numFmtId="0" fontId="4" fillId="3" borderId="4" xfId="0" applyFont="1" applyFill="1" applyBorder="1" applyAlignment="1">
      <alignment horizontal="centerContinuous" vertical="center"/>
    </xf>
    <xf numFmtId="0" fontId="3" fillId="8" borderId="15" xfId="4" applyFont="1" applyFill="1" applyBorder="1">
      <alignment vertical="center"/>
    </xf>
    <xf numFmtId="0" fontId="3" fillId="8" borderId="3" xfId="4" applyFont="1" applyFill="1" applyBorder="1">
      <alignment vertical="center"/>
    </xf>
    <xf numFmtId="0" fontId="3" fillId="8" borderId="12" xfId="4" applyFont="1" applyFill="1" applyBorder="1">
      <alignment vertical="center"/>
    </xf>
    <xf numFmtId="0" fontId="4" fillId="3" borderId="4" xfId="0" quotePrefix="1" applyFont="1" applyFill="1" applyBorder="1" applyAlignment="1">
      <alignment horizontal="left" vertical="center"/>
    </xf>
    <xf numFmtId="181" fontId="44" fillId="3" borderId="4" xfId="2" applyNumberFormat="1" applyFont="1" applyFill="1" applyBorder="1" applyAlignment="1" applyProtection="1">
      <alignment vertical="center"/>
    </xf>
    <xf numFmtId="0" fontId="44" fillId="3" borderId="4" xfId="0" applyFont="1" applyFill="1" applyBorder="1">
      <alignment vertical="center"/>
    </xf>
    <xf numFmtId="0" fontId="44" fillId="3" borderId="4" xfId="0" applyFont="1" applyFill="1" applyBorder="1" applyAlignment="1">
      <alignment horizontal="center" vertical="center"/>
    </xf>
    <xf numFmtId="0" fontId="3" fillId="8" borderId="15" xfId="4" quotePrefix="1" applyFont="1" applyFill="1" applyBorder="1">
      <alignment vertical="center"/>
    </xf>
    <xf numFmtId="0" fontId="3" fillId="8" borderId="3" xfId="4" quotePrefix="1" applyFont="1" applyFill="1" applyBorder="1">
      <alignment vertical="center"/>
    </xf>
    <xf numFmtId="0" fontId="3" fillId="8" borderId="12" xfId="4" quotePrefix="1" applyFont="1" applyFill="1" applyBorder="1">
      <alignment vertical="center"/>
    </xf>
    <xf numFmtId="0" fontId="3" fillId="4" borderId="3" xfId="4" applyFont="1" applyFill="1" applyBorder="1" applyAlignment="1">
      <alignment horizontal="left" vertical="center"/>
    </xf>
    <xf numFmtId="0" fontId="3" fillId="8" borderId="3" xfId="4" applyFont="1" applyFill="1" applyBorder="1" applyAlignment="1" applyProtection="1">
      <alignment horizontal="left" vertical="center"/>
      <protection locked="0"/>
    </xf>
    <xf numFmtId="0" fontId="3" fillId="8" borderId="3" xfId="4" applyFont="1" applyFill="1" applyBorder="1" applyAlignment="1">
      <alignment horizontal="left" vertical="center"/>
    </xf>
    <xf numFmtId="0" fontId="3" fillId="8" borderId="12" xfId="4" applyFont="1" applyFill="1" applyBorder="1" applyAlignment="1">
      <alignment horizontal="left" vertical="center"/>
    </xf>
    <xf numFmtId="0" fontId="3" fillId="8" borderId="3" xfId="4" applyFont="1" applyFill="1" applyBorder="1" applyProtection="1">
      <alignment vertical="center"/>
      <protection locked="0"/>
    </xf>
    <xf numFmtId="0" fontId="96" fillId="4" borderId="0" xfId="4" applyFont="1" applyFill="1">
      <alignment vertical="center"/>
    </xf>
    <xf numFmtId="0" fontId="36" fillId="4" borderId="0" xfId="4" applyFont="1" applyFill="1">
      <alignment vertical="center"/>
    </xf>
    <xf numFmtId="0" fontId="31" fillId="4" borderId="0" xfId="4" applyFont="1" applyFill="1">
      <alignment vertical="center"/>
    </xf>
    <xf numFmtId="0" fontId="4" fillId="3" borderId="4" xfId="0" applyFont="1" applyFill="1" applyBorder="1">
      <alignment vertical="center"/>
    </xf>
    <xf numFmtId="182" fontId="44" fillId="3" borderId="4" xfId="0" applyNumberFormat="1" applyFont="1" applyFill="1" applyBorder="1">
      <alignment vertical="center"/>
    </xf>
    <xf numFmtId="0" fontId="36" fillId="3" borderId="0" xfId="4" applyFont="1" applyFill="1">
      <alignment vertical="center"/>
    </xf>
    <xf numFmtId="183" fontId="44" fillId="3" borderId="4" xfId="2" applyNumberFormat="1" applyFont="1" applyFill="1" applyBorder="1" applyAlignment="1" applyProtection="1">
      <alignment vertical="center"/>
    </xf>
    <xf numFmtId="38" fontId="44" fillId="3" borderId="4" xfId="2" applyFont="1" applyFill="1" applyBorder="1" applyAlignment="1" applyProtection="1">
      <alignment vertical="center"/>
    </xf>
    <xf numFmtId="0" fontId="96" fillId="2" borderId="0" xfId="4" applyFont="1" applyFill="1">
      <alignment vertical="center"/>
    </xf>
    <xf numFmtId="0" fontId="97" fillId="7" borderId="0" xfId="4" applyFont="1" applyFill="1">
      <alignment vertical="center"/>
    </xf>
    <xf numFmtId="0" fontId="97" fillId="10" borderId="0" xfId="4" applyFont="1" applyFill="1">
      <alignment vertical="center"/>
    </xf>
    <xf numFmtId="0" fontId="98" fillId="2" borderId="0" xfId="4" applyFont="1" applyFill="1">
      <alignment vertical="center"/>
    </xf>
    <xf numFmtId="0" fontId="98" fillId="10" borderId="0" xfId="4" applyFont="1" applyFill="1">
      <alignment vertical="center"/>
    </xf>
    <xf numFmtId="0" fontId="31" fillId="2" borderId="0" xfId="4" applyFont="1" applyFill="1" applyAlignment="1">
      <alignment horizontal="left" vertical="center"/>
    </xf>
    <xf numFmtId="0" fontId="78" fillId="2" borderId="0" xfId="4" applyFont="1" applyFill="1" applyAlignment="1">
      <alignment vertical="center" wrapText="1"/>
    </xf>
    <xf numFmtId="0" fontId="100" fillId="2" borderId="0" xfId="4" applyFont="1" applyFill="1" applyAlignment="1">
      <alignment vertical="center" wrapText="1"/>
    </xf>
    <xf numFmtId="0" fontId="31" fillId="10" borderId="0" xfId="4" applyFont="1" applyFill="1" applyAlignment="1">
      <alignment horizontal="left" vertical="center"/>
    </xf>
    <xf numFmtId="0" fontId="4" fillId="3" borderId="4" xfId="0" applyFont="1" applyFill="1" applyBorder="1" applyAlignment="1">
      <alignment horizontal="left" vertical="center"/>
    </xf>
    <xf numFmtId="0" fontId="31" fillId="2" borderId="22" xfId="4" applyFont="1" applyFill="1" applyBorder="1" applyAlignment="1">
      <alignment horizontal="left" vertical="center"/>
    </xf>
    <xf numFmtId="0" fontId="78" fillId="2" borderId="22" xfId="4" applyFont="1" applyFill="1" applyBorder="1" applyAlignment="1">
      <alignment horizontal="right" vertical="center"/>
    </xf>
    <xf numFmtId="38" fontId="31" fillId="2" borderId="75" xfId="4" applyNumberFormat="1" applyFont="1" applyFill="1" applyBorder="1">
      <alignment vertical="center"/>
    </xf>
    <xf numFmtId="0" fontId="101" fillId="2" borderId="76" xfId="4" applyFont="1" applyFill="1" applyBorder="1" applyAlignment="1">
      <alignment horizontal="left" vertical="center" wrapText="1"/>
    </xf>
    <xf numFmtId="0" fontId="101" fillId="2" borderId="22" xfId="4" applyFont="1" applyFill="1" applyBorder="1" applyAlignment="1">
      <alignment horizontal="left" vertical="center" wrapText="1"/>
    </xf>
    <xf numFmtId="0" fontId="31" fillId="10" borderId="22" xfId="4" applyFont="1" applyFill="1" applyBorder="1" applyAlignment="1">
      <alignment horizontal="left" vertical="center"/>
    </xf>
    <xf numFmtId="0" fontId="31" fillId="10" borderId="22" xfId="4" applyFont="1" applyFill="1" applyBorder="1">
      <alignment vertical="center"/>
    </xf>
    <xf numFmtId="0" fontId="78" fillId="10" borderId="22" xfId="4" applyFont="1" applyFill="1" applyBorder="1" applyAlignment="1">
      <alignment horizontal="right" vertical="center"/>
    </xf>
    <xf numFmtId="38" fontId="31" fillId="12" borderId="75" xfId="4" applyNumberFormat="1" applyFont="1" applyFill="1" applyBorder="1">
      <alignment vertical="center"/>
    </xf>
    <xf numFmtId="0" fontId="101" fillId="10" borderId="0" xfId="4" applyFont="1" applyFill="1" applyAlignment="1">
      <alignment vertical="center" wrapText="1"/>
    </xf>
    <xf numFmtId="0" fontId="3" fillId="12" borderId="4" xfId="4" applyFont="1" applyFill="1" applyBorder="1" applyAlignment="1">
      <alignment horizontal="center" vertical="center"/>
    </xf>
    <xf numFmtId="0" fontId="3" fillId="10" borderId="34" xfId="4" applyFont="1" applyFill="1" applyBorder="1" applyAlignment="1">
      <alignment horizontal="center" vertical="center"/>
    </xf>
    <xf numFmtId="0" fontId="4" fillId="12" borderId="5" xfId="4" applyFont="1" applyFill="1" applyBorder="1" applyAlignment="1" applyProtection="1">
      <alignment horizontal="right" vertical="center"/>
      <protection locked="0"/>
    </xf>
    <xf numFmtId="0" fontId="4" fillId="12" borderId="6" xfId="4"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0" fontId="4" fillId="0" borderId="5" xfId="4" applyFont="1" applyBorder="1" applyAlignment="1" applyProtection="1">
      <alignment horizontal="right" vertical="center"/>
      <protection locked="0"/>
    </xf>
    <xf numFmtId="0" fontId="4" fillId="0" borderId="6"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7" xfId="4" applyFont="1" applyBorder="1" applyAlignment="1">
      <alignment horizontal="right" vertical="center"/>
    </xf>
    <xf numFmtId="38" fontId="4" fillId="0" borderId="7" xfId="2" applyFont="1" applyFill="1" applyBorder="1" applyAlignment="1" applyProtection="1">
      <alignment horizontal="right" vertical="center"/>
      <protection locked="0"/>
    </xf>
    <xf numFmtId="38" fontId="4" fillId="0" borderId="7" xfId="2" applyFont="1" applyFill="1" applyBorder="1" applyAlignment="1" applyProtection="1">
      <alignment horizontal="right" vertical="center" shrinkToFit="1"/>
      <protection locked="0"/>
    </xf>
    <xf numFmtId="0" fontId="4" fillId="4" borderId="8" xfId="4" applyFont="1" applyFill="1" applyBorder="1" applyAlignment="1" applyProtection="1">
      <alignment horizontal="right" vertical="center"/>
      <protection locked="0"/>
    </xf>
    <xf numFmtId="0" fontId="4" fillId="0" borderId="7" xfId="4" applyFont="1" applyBorder="1" applyAlignment="1" applyProtection="1">
      <alignment horizontal="right" vertical="center"/>
      <protection locked="0"/>
    </xf>
    <xf numFmtId="38" fontId="4" fillId="0" borderId="18" xfId="2" applyFont="1" applyFill="1" applyBorder="1" applyAlignment="1" applyProtection="1">
      <alignment horizontal="right" vertical="center"/>
      <protection locked="0"/>
    </xf>
    <xf numFmtId="184" fontId="44" fillId="3" borderId="4" xfId="0" applyNumberFormat="1" applyFont="1" applyFill="1" applyBorder="1">
      <alignment vertical="center"/>
    </xf>
    <xf numFmtId="3" fontId="4" fillId="0" borderId="0" xfId="4" applyNumberFormat="1" applyFont="1">
      <alignment vertical="center"/>
    </xf>
    <xf numFmtId="0" fontId="44" fillId="4" borderId="0" xfId="0" applyFont="1" applyFill="1">
      <alignment vertical="center"/>
    </xf>
    <xf numFmtId="38" fontId="4" fillId="0" borderId="9" xfId="2" applyFont="1" applyFill="1" applyBorder="1" applyAlignment="1" applyProtection="1">
      <alignment horizontal="right" vertical="center"/>
      <protection locked="0"/>
    </xf>
    <xf numFmtId="38" fontId="4" fillId="0" borderId="9" xfId="2" applyFont="1" applyFill="1" applyBorder="1" applyAlignment="1" applyProtection="1">
      <alignment horizontal="right" vertical="center" shrinkToFit="1"/>
      <protection locked="0"/>
    </xf>
    <xf numFmtId="38" fontId="4" fillId="0" borderId="20" xfId="2" applyFont="1" applyFill="1" applyBorder="1" applyAlignment="1" applyProtection="1">
      <alignment horizontal="right" vertical="center"/>
      <protection locked="0"/>
    </xf>
    <xf numFmtId="0" fontId="4" fillId="4" borderId="4" xfId="4" applyFont="1" applyFill="1" applyBorder="1" applyAlignment="1">
      <alignment horizontal="center" vertical="center"/>
    </xf>
    <xf numFmtId="38" fontId="4" fillId="4" borderId="4" xfId="2" applyFont="1" applyFill="1" applyBorder="1" applyAlignment="1">
      <alignment horizontal="right" vertical="center" shrinkToFit="1"/>
    </xf>
    <xf numFmtId="185" fontId="44" fillId="3" borderId="4" xfId="2" applyNumberFormat="1" applyFont="1" applyFill="1" applyBorder="1" applyAlignment="1" applyProtection="1">
      <alignment vertical="center"/>
    </xf>
    <xf numFmtId="0" fontId="44" fillId="3" borderId="4" xfId="0" quotePrefix="1" applyFont="1" applyFill="1" applyBorder="1" applyAlignment="1">
      <alignment horizontal="center" vertical="center"/>
    </xf>
    <xf numFmtId="0" fontId="4" fillId="4" borderId="4" xfId="4" applyFont="1" applyFill="1" applyBorder="1">
      <alignment vertical="center"/>
    </xf>
    <xf numFmtId="0" fontId="4" fillId="3" borderId="0" xfId="0" applyFont="1" applyFill="1" applyAlignment="1">
      <alignment horizontal="center" vertical="center"/>
    </xf>
    <xf numFmtId="0" fontId="4" fillId="3" borderId="0" xfId="0" quotePrefix="1" applyFont="1" applyFill="1" applyAlignment="1">
      <alignment horizontal="left" vertical="center"/>
    </xf>
    <xf numFmtId="185" fontId="44" fillId="3" borderId="0" xfId="2" applyNumberFormat="1" applyFont="1" applyFill="1" applyBorder="1" applyAlignment="1" applyProtection="1">
      <alignment vertical="center"/>
    </xf>
    <xf numFmtId="0" fontId="44" fillId="3" borderId="0" xfId="0" applyFont="1" applyFill="1">
      <alignment vertical="center"/>
    </xf>
    <xf numFmtId="0" fontId="44" fillId="3" borderId="0" xfId="0" quotePrefix="1" applyFont="1" applyFill="1" applyAlignment="1">
      <alignment horizontal="center" vertical="center"/>
    </xf>
    <xf numFmtId="38" fontId="4" fillId="0" borderId="80" xfId="2" applyFont="1" applyFill="1" applyBorder="1" applyAlignment="1" applyProtection="1">
      <alignment horizontal="right" vertical="center" shrinkToFit="1"/>
      <protection locked="0"/>
    </xf>
    <xf numFmtId="38" fontId="4" fillId="0" borderId="80" xfId="2" applyFont="1" applyFill="1" applyBorder="1" applyAlignment="1" applyProtection="1">
      <alignment horizontal="right" vertical="center"/>
      <protection locked="0"/>
    </xf>
    <xf numFmtId="38" fontId="4" fillId="0" borderId="81"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10" borderId="4" xfId="2" applyFont="1" applyFill="1" applyBorder="1" applyAlignment="1" applyProtection="1">
      <alignment horizontal="center" vertical="center"/>
      <protection locked="0"/>
    </xf>
    <xf numFmtId="186" fontId="4" fillId="4" borderId="4" xfId="2" applyNumberFormat="1" applyFont="1" applyFill="1" applyBorder="1" applyAlignment="1">
      <alignment horizontal="right" vertical="center" shrinkToFit="1"/>
    </xf>
    <xf numFmtId="38" fontId="4" fillId="14" borderId="14" xfId="4" applyNumberFormat="1" applyFont="1" applyFill="1" applyBorder="1">
      <alignment vertical="center"/>
    </xf>
    <xf numFmtId="0" fontId="4" fillId="19" borderId="4" xfId="4" applyFont="1" applyFill="1" applyBorder="1">
      <alignment vertical="center"/>
    </xf>
    <xf numFmtId="0" fontId="4" fillId="2" borderId="0" xfId="4" applyFont="1" applyFill="1" applyAlignment="1"/>
    <xf numFmtId="0" fontId="6" fillId="2" borderId="0" xfId="4" applyFont="1" applyFill="1" applyAlignment="1">
      <alignment wrapText="1"/>
    </xf>
    <xf numFmtId="0" fontId="4" fillId="3" borderId="0" xfId="4" applyFont="1" applyFill="1" applyAlignment="1"/>
    <xf numFmtId="0" fontId="4" fillId="4" borderId="0" xfId="4" applyFont="1" applyFill="1" applyAlignment="1"/>
    <xf numFmtId="0" fontId="4" fillId="10" borderId="0" xfId="4" applyFont="1" applyFill="1" applyAlignment="1"/>
    <xf numFmtId="0" fontId="4" fillId="0" borderId="0" xfId="4" applyFont="1" applyAlignment="1"/>
    <xf numFmtId="0" fontId="4" fillId="4" borderId="0" xfId="0" applyFont="1" applyFill="1" applyAlignment="1"/>
    <xf numFmtId="0" fontId="4" fillId="19" borderId="4" xfId="4" applyFont="1" applyFill="1" applyBorder="1" applyAlignment="1"/>
    <xf numFmtId="0" fontId="44" fillId="3" borderId="4" xfId="0" applyFont="1" applyFill="1" applyBorder="1" applyAlignment="1">
      <alignment horizontal="left" vertical="center"/>
    </xf>
    <xf numFmtId="187" fontId="44" fillId="3" borderId="4" xfId="0" applyNumberFormat="1" applyFont="1" applyFill="1" applyBorder="1" applyAlignment="1">
      <alignment horizontal="left" vertical="center"/>
    </xf>
    <xf numFmtId="0" fontId="109" fillId="3" borderId="4" xfId="0" applyFont="1" applyFill="1" applyBorder="1" applyAlignment="1">
      <alignment horizontal="left" vertical="center"/>
    </xf>
    <xf numFmtId="0" fontId="3" fillId="19" borderId="34" xfId="4" applyFont="1" applyFill="1" applyBorder="1" applyAlignment="1">
      <alignment horizontal="center" vertical="center"/>
    </xf>
    <xf numFmtId="0" fontId="4" fillId="19" borderId="8" xfId="4" applyFont="1" applyFill="1" applyBorder="1" applyAlignment="1">
      <alignment horizontal="right" vertical="center"/>
    </xf>
    <xf numFmtId="38" fontId="4" fillId="19" borderId="4" xfId="2" applyFont="1" applyFill="1" applyBorder="1" applyAlignment="1">
      <alignment horizontal="right" vertical="center" shrinkToFit="1"/>
    </xf>
    <xf numFmtId="38" fontId="4" fillId="19" borderId="5" xfId="1" applyFont="1" applyFill="1" applyBorder="1" applyAlignment="1">
      <alignment vertical="center"/>
    </xf>
    <xf numFmtId="38" fontId="4" fillId="19" borderId="5" xfId="1" applyFont="1" applyFill="1" applyBorder="1" applyAlignment="1">
      <alignment horizontal="center" vertical="center"/>
    </xf>
    <xf numFmtId="0" fontId="4" fillId="19" borderId="5" xfId="4" applyFont="1" applyFill="1" applyBorder="1">
      <alignment vertical="center"/>
    </xf>
    <xf numFmtId="0" fontId="4" fillId="19" borderId="80" xfId="4" applyFont="1" applyFill="1" applyBorder="1" applyAlignment="1">
      <alignment horizontal="center" vertical="center"/>
    </xf>
    <xf numFmtId="186" fontId="4" fillId="19" borderId="14" xfId="2" applyNumberFormat="1" applyFont="1" applyFill="1" applyBorder="1" applyAlignment="1">
      <alignment horizontal="right" vertical="center" shrinkToFit="1"/>
    </xf>
    <xf numFmtId="186" fontId="4" fillId="19" borderId="14" xfId="2" applyNumberFormat="1" applyFont="1" applyFill="1" applyBorder="1" applyAlignment="1">
      <alignment horizontal="center" vertical="center" shrinkToFit="1"/>
    </xf>
    <xf numFmtId="0" fontId="3" fillId="12" borderId="4" xfId="4" applyFont="1" applyFill="1" applyBorder="1" applyAlignment="1" applyProtection="1">
      <alignment horizontal="center" vertical="center"/>
      <protection locked="0"/>
    </xf>
    <xf numFmtId="0" fontId="4" fillId="3" borderId="4" xfId="0" quotePrefix="1" applyFont="1" applyFill="1" applyBorder="1">
      <alignment vertical="center"/>
    </xf>
    <xf numFmtId="0" fontId="111" fillId="7" borderId="24" xfId="0" applyFont="1" applyFill="1" applyBorder="1" applyAlignment="1">
      <alignment horizontal="center" vertical="center"/>
    </xf>
    <xf numFmtId="0" fontId="111" fillId="7" borderId="25" xfId="0" applyFont="1" applyFill="1" applyBorder="1" applyAlignment="1">
      <alignment horizontal="center" vertical="center"/>
    </xf>
    <xf numFmtId="0" fontId="26" fillId="7" borderId="25" xfId="0" applyFont="1" applyFill="1" applyBorder="1">
      <alignment vertical="center"/>
    </xf>
    <xf numFmtId="0" fontId="111" fillId="7" borderId="26" xfId="0" applyFont="1" applyFill="1" applyBorder="1" applyAlignment="1">
      <alignment horizontal="center" vertical="center"/>
    </xf>
    <xf numFmtId="0" fontId="79" fillId="7" borderId="0" xfId="0" applyFont="1" applyFill="1">
      <alignment vertical="center"/>
    </xf>
    <xf numFmtId="0" fontId="111" fillId="7" borderId="13" xfId="0" applyFont="1" applyFill="1" applyBorder="1" applyAlignment="1">
      <alignment horizontal="center" vertical="center"/>
    </xf>
    <xf numFmtId="0" fontId="111" fillId="7" borderId="11" xfId="0" applyFont="1" applyFill="1" applyBorder="1" applyAlignment="1">
      <alignment horizontal="left" vertical="top"/>
    </xf>
    <xf numFmtId="0" fontId="111" fillId="7" borderId="0" xfId="0" applyFont="1" applyFill="1" applyAlignment="1">
      <alignment horizontal="left" vertical="top"/>
    </xf>
    <xf numFmtId="0" fontId="79" fillId="7" borderId="0" xfId="0" applyFont="1" applyFill="1" applyAlignment="1">
      <alignment horizontal="left" vertical="top"/>
    </xf>
    <xf numFmtId="0" fontId="27" fillId="7" borderId="0" xfId="0" applyFont="1" applyFill="1" applyAlignment="1">
      <alignment horizontal="left" vertical="top"/>
    </xf>
    <xf numFmtId="0" fontId="111" fillId="7" borderId="13" xfId="0" applyFont="1" applyFill="1" applyBorder="1" applyAlignment="1">
      <alignment horizontal="left" vertical="top"/>
    </xf>
    <xf numFmtId="0" fontId="27" fillId="7" borderId="0" xfId="0" applyFont="1" applyFill="1" applyAlignment="1">
      <alignment vertical="top"/>
    </xf>
    <xf numFmtId="0" fontId="30" fillId="7" borderId="0" xfId="0" applyFont="1" applyFill="1" applyAlignment="1">
      <alignment horizontal="center" vertical="center"/>
    </xf>
    <xf numFmtId="0" fontId="111" fillId="7" borderId="23" xfId="0" applyFont="1" applyFill="1" applyBorder="1" applyAlignment="1">
      <alignment horizontal="center" vertical="center"/>
    </xf>
    <xf numFmtId="0" fontId="79" fillId="7" borderId="22" xfId="0" applyFont="1" applyFill="1" applyBorder="1">
      <alignment vertical="center"/>
    </xf>
    <xf numFmtId="0" fontId="4" fillId="19" borderId="4" xfId="4" applyFont="1" applyFill="1" applyBorder="1" applyAlignment="1">
      <alignment horizontal="center" vertical="center"/>
    </xf>
    <xf numFmtId="0" fontId="3" fillId="19" borderId="12" xfId="4" applyFont="1" applyFill="1" applyBorder="1" applyAlignment="1">
      <alignment horizontal="center" vertical="center"/>
    </xf>
    <xf numFmtId="0" fontId="3" fillId="4" borderId="3" xfId="4" applyFont="1" applyFill="1" applyBorder="1">
      <alignment vertical="center"/>
    </xf>
    <xf numFmtId="0" fontId="3" fillId="4" borderId="12" xfId="4" applyFont="1" applyFill="1" applyBorder="1">
      <alignment vertical="center"/>
    </xf>
    <xf numFmtId="0" fontId="4" fillId="3" borderId="4" xfId="0" applyFont="1" applyFill="1" applyBorder="1" applyAlignment="1">
      <alignment horizontal="center" vertical="center"/>
    </xf>
    <xf numFmtId="0" fontId="3" fillId="10" borderId="12" xfId="4" applyFont="1" applyFill="1" applyBorder="1" applyAlignment="1">
      <alignment horizontal="center" vertical="center"/>
    </xf>
    <xf numFmtId="0" fontId="4" fillId="0" borderId="0" xfId="0" applyFont="1">
      <alignment vertical="center"/>
    </xf>
    <xf numFmtId="0" fontId="44" fillId="0" borderId="0" xfId="0" applyFont="1">
      <alignment vertical="center"/>
    </xf>
    <xf numFmtId="0" fontId="44" fillId="0" borderId="0" xfId="0" applyFont="1" applyAlignment="1"/>
    <xf numFmtId="0" fontId="4" fillId="0" borderId="0" xfId="0" applyFont="1" applyAlignment="1"/>
    <xf numFmtId="0" fontId="4" fillId="19" borderId="0" xfId="4" applyFont="1" applyFill="1" applyAlignment="1">
      <alignment horizontal="center" vertical="center"/>
    </xf>
    <xf numFmtId="0" fontId="113" fillId="8" borderId="0" xfId="0" applyFont="1" applyFill="1">
      <alignment vertical="center"/>
    </xf>
    <xf numFmtId="0" fontId="114" fillId="8" borderId="0" xfId="0" applyFont="1" applyFill="1" applyAlignment="1" applyProtection="1">
      <alignment vertical="center" shrinkToFit="1"/>
      <protection locked="0"/>
    </xf>
    <xf numFmtId="0" fontId="4" fillId="8" borderId="0" xfId="0" applyFont="1" applyFill="1" applyAlignment="1" applyProtection="1">
      <alignment vertical="center" shrinkToFit="1"/>
      <protection locked="0"/>
    </xf>
    <xf numFmtId="0" fontId="36" fillId="19" borderId="0" xfId="4" applyFont="1" applyFill="1">
      <alignment vertical="center"/>
    </xf>
    <xf numFmtId="0" fontId="80" fillId="7" borderId="0" xfId="0" applyFont="1" applyFill="1" applyAlignment="1"/>
    <xf numFmtId="0" fontId="26" fillId="8" borderId="39" xfId="0" applyFont="1" applyFill="1" applyBorder="1">
      <alignment vertical="center"/>
    </xf>
    <xf numFmtId="0" fontId="26" fillId="7" borderId="0" xfId="0" applyFont="1" applyFill="1" applyAlignment="1">
      <alignment horizontal="left" vertical="center" wrapText="1"/>
    </xf>
    <xf numFmtId="0" fontId="26" fillId="7" borderId="0" xfId="0" applyFont="1" applyFill="1" applyAlignment="1">
      <alignment horizontal="left" vertical="center"/>
    </xf>
    <xf numFmtId="0" fontId="3" fillId="7" borderId="0" xfId="4" applyFont="1" applyFill="1" applyAlignment="1">
      <alignment horizontal="left" vertical="center"/>
    </xf>
    <xf numFmtId="0" fontId="3" fillId="7" borderId="0" xfId="4" applyFont="1" applyFill="1" applyAlignment="1">
      <alignment horizontal="left" vertical="top"/>
    </xf>
    <xf numFmtId="0" fontId="3" fillId="7" borderId="0" xfId="4" applyFont="1" applyFill="1" applyAlignment="1">
      <alignment horizontal="left" vertical="center"/>
    </xf>
    <xf numFmtId="0" fontId="3" fillId="7" borderId="0" xfId="4" applyFont="1" applyFill="1" applyAlignment="1">
      <alignment horizontal="left" vertical="top"/>
    </xf>
    <xf numFmtId="0" fontId="8" fillId="19" borderId="0" xfId="4" applyFont="1" applyFill="1">
      <alignment vertical="center"/>
    </xf>
    <xf numFmtId="0" fontId="36" fillId="2" borderId="0" xfId="4" applyFont="1" applyFill="1" applyProtection="1">
      <alignment vertical="center"/>
      <protection locked="0"/>
    </xf>
    <xf numFmtId="0" fontId="50" fillId="7" borderId="0" xfId="0" applyFont="1" applyFill="1" applyProtection="1">
      <alignment vertical="center"/>
      <protection locked="0"/>
    </xf>
    <xf numFmtId="0" fontId="116" fillId="7" borderId="0" xfId="0" applyFont="1" applyFill="1" applyProtection="1">
      <alignment vertical="center"/>
      <protection locked="0"/>
    </xf>
    <xf numFmtId="0" fontId="50" fillId="9" borderId="0" xfId="0" applyFont="1" applyFill="1" applyProtection="1">
      <alignment vertical="center"/>
      <protection locked="0"/>
    </xf>
    <xf numFmtId="0" fontId="21" fillId="2" borderId="0" xfId="4" applyFont="1" applyFill="1">
      <alignment vertical="center"/>
    </xf>
    <xf numFmtId="49" fontId="3" fillId="7" borderId="0" xfId="4" applyNumberFormat="1" applyFont="1" applyFill="1" applyAlignment="1" applyProtection="1">
      <alignment horizontal="center" vertical="center"/>
      <protection locked="0"/>
    </xf>
    <xf numFmtId="0" fontId="3" fillId="7" borderId="0" xfId="4" applyFont="1" applyFill="1" applyAlignment="1" applyProtection="1">
      <alignment horizontal="center" vertical="center"/>
      <protection locked="0"/>
    </xf>
    <xf numFmtId="0" fontId="44" fillId="8" borderId="2" xfId="4" applyFont="1" applyFill="1" applyBorder="1">
      <alignment vertical="center"/>
    </xf>
    <xf numFmtId="0" fontId="82" fillId="8" borderId="35" xfId="4" applyFont="1" applyFill="1" applyBorder="1" applyAlignment="1">
      <alignment vertical="center" wrapText="1"/>
    </xf>
    <xf numFmtId="0" fontId="36" fillId="8" borderId="1" xfId="4" applyFont="1" applyFill="1" applyBorder="1">
      <alignment vertical="center"/>
    </xf>
    <xf numFmtId="0" fontId="20" fillId="8" borderId="1" xfId="4" applyFont="1" applyFill="1" applyBorder="1" applyAlignment="1">
      <alignment horizontal="center" vertical="center"/>
    </xf>
    <xf numFmtId="0" fontId="116" fillId="9" borderId="0" xfId="0" applyFont="1" applyFill="1" applyProtection="1">
      <alignment vertical="center"/>
      <protection locked="0"/>
    </xf>
    <xf numFmtId="0" fontId="44" fillId="8" borderId="88" xfId="4" applyFont="1" applyFill="1" applyBorder="1">
      <alignment vertical="center"/>
    </xf>
    <xf numFmtId="0" fontId="82" fillId="8" borderId="70" xfId="4" applyFont="1" applyFill="1" applyBorder="1" applyAlignment="1">
      <alignment vertical="center" wrapText="1"/>
    </xf>
    <xf numFmtId="0" fontId="36" fillId="8" borderId="63" xfId="4" applyFont="1" applyFill="1" applyBorder="1">
      <alignment vertical="center"/>
    </xf>
    <xf numFmtId="0" fontId="20" fillId="8" borderId="63" xfId="4" applyFont="1" applyFill="1" applyBorder="1" applyAlignment="1">
      <alignment horizontal="center" vertical="center"/>
    </xf>
    <xf numFmtId="0" fontId="36" fillId="8" borderId="70" xfId="4" applyFont="1" applyFill="1" applyBorder="1">
      <alignment vertical="center"/>
    </xf>
    <xf numFmtId="0" fontId="26" fillId="8" borderId="62" xfId="0" applyFont="1" applyFill="1" applyBorder="1">
      <alignment vertical="center"/>
    </xf>
    <xf numFmtId="0" fontId="26" fillId="8" borderId="63" xfId="0" applyFont="1" applyFill="1" applyBorder="1">
      <alignment vertical="center"/>
    </xf>
    <xf numFmtId="0" fontId="29" fillId="8" borderId="70" xfId="0" applyFont="1" applyFill="1" applyBorder="1">
      <alignment vertical="center"/>
    </xf>
    <xf numFmtId="0" fontId="26" fillId="8" borderId="67" xfId="0" applyFont="1" applyFill="1" applyBorder="1">
      <alignment vertical="center"/>
    </xf>
    <xf numFmtId="0" fontId="6" fillId="8" borderId="43" xfId="4" applyFont="1" applyFill="1" applyBorder="1">
      <alignment vertical="center"/>
    </xf>
    <xf numFmtId="0" fontId="3" fillId="8" borderId="45" xfId="4" applyFont="1" applyFill="1" applyBorder="1">
      <alignment vertical="center"/>
    </xf>
    <xf numFmtId="0" fontId="36" fillId="8" borderId="53" xfId="4" applyFont="1" applyFill="1" applyBorder="1">
      <alignment vertical="center"/>
    </xf>
    <xf numFmtId="0" fontId="44" fillId="8" borderId="17" xfId="4" applyFont="1" applyFill="1" applyBorder="1" applyAlignment="1">
      <alignment horizontal="left" vertical="center"/>
    </xf>
    <xf numFmtId="0" fontId="20" fillId="8" borderId="40" xfId="4" applyFont="1" applyFill="1" applyBorder="1" applyAlignment="1">
      <alignment horizontal="center" vertical="center"/>
    </xf>
    <xf numFmtId="0" fontId="36" fillId="8" borderId="42" xfId="4" applyFont="1" applyFill="1" applyBorder="1">
      <alignment vertical="center"/>
    </xf>
    <xf numFmtId="0" fontId="44" fillId="8" borderId="46" xfId="4" applyFont="1" applyFill="1" applyBorder="1">
      <alignment vertical="center"/>
    </xf>
    <xf numFmtId="0" fontId="20" fillId="8" borderId="40" xfId="4" applyFont="1" applyFill="1" applyBorder="1">
      <alignment vertical="center"/>
    </xf>
    <xf numFmtId="0" fontId="20" fillId="8" borderId="42" xfId="4" applyFont="1" applyFill="1" applyBorder="1">
      <alignment vertical="center"/>
    </xf>
    <xf numFmtId="0" fontId="20" fillId="8" borderId="18" xfId="4" applyFont="1" applyFill="1" applyBorder="1">
      <alignment vertical="center"/>
    </xf>
    <xf numFmtId="20" fontId="20" fillId="8" borderId="40" xfId="4" applyNumberFormat="1" applyFont="1" applyFill="1" applyBorder="1" applyAlignment="1">
      <alignment horizontal="center" vertical="center"/>
    </xf>
    <xf numFmtId="0" fontId="20" fillId="8" borderId="42" xfId="4" applyFont="1" applyFill="1" applyBorder="1" applyAlignment="1">
      <alignment horizontal="center" vertical="center"/>
    </xf>
    <xf numFmtId="0" fontId="20" fillId="8" borderId="41" xfId="4" applyFont="1" applyFill="1" applyBorder="1" applyAlignment="1">
      <alignment horizontal="center" vertical="center"/>
    </xf>
    <xf numFmtId="0" fontId="44" fillId="8" borderId="19" xfId="4" applyFont="1" applyFill="1" applyBorder="1" applyAlignment="1">
      <alignment horizontal="left" vertical="center"/>
    </xf>
    <xf numFmtId="0" fontId="20" fillId="8" borderId="37" xfId="4" applyFont="1" applyFill="1" applyBorder="1" applyAlignment="1">
      <alignment horizontal="center" vertical="center"/>
    </xf>
    <xf numFmtId="0" fontId="36" fillId="8" borderId="39" xfId="4" applyFont="1" applyFill="1" applyBorder="1">
      <alignment vertical="center"/>
    </xf>
    <xf numFmtId="20" fontId="20" fillId="8" borderId="58" xfId="4" applyNumberFormat="1" applyFont="1" applyFill="1" applyBorder="1" applyAlignment="1">
      <alignment horizontal="center" vertical="center"/>
    </xf>
    <xf numFmtId="0" fontId="20" fillId="8" borderId="58" xfId="4" applyFont="1" applyFill="1" applyBorder="1" applyAlignment="1">
      <alignment horizontal="center" vertical="center"/>
    </xf>
    <xf numFmtId="0" fontId="4" fillId="8" borderId="2" xfId="4" applyFont="1" applyFill="1" applyBorder="1">
      <alignment vertical="center"/>
    </xf>
    <xf numFmtId="0" fontId="118" fillId="8" borderId="1" xfId="4" applyFont="1" applyFill="1" applyBorder="1">
      <alignment vertical="center"/>
    </xf>
    <xf numFmtId="0" fontId="5" fillId="8" borderId="1" xfId="4" applyFont="1" applyFill="1" applyBorder="1">
      <alignment vertical="center"/>
    </xf>
    <xf numFmtId="0" fontId="5" fillId="8" borderId="35" xfId="4" applyFont="1" applyFill="1" applyBorder="1">
      <alignment vertical="center"/>
    </xf>
    <xf numFmtId="0" fontId="4" fillId="8" borderId="40" xfId="4" applyFont="1" applyFill="1" applyBorder="1" applyAlignment="1">
      <alignment horizontal="left" vertical="center"/>
    </xf>
    <xf numFmtId="0" fontId="4" fillId="8" borderId="46" xfId="4" applyFont="1" applyFill="1" applyBorder="1">
      <alignment vertical="center"/>
    </xf>
    <xf numFmtId="0" fontId="5" fillId="12" borderId="46" xfId="4" applyFont="1" applyFill="1" applyBorder="1" applyAlignment="1" applyProtection="1">
      <alignment horizontal="center" vertical="center"/>
      <protection locked="0"/>
    </xf>
    <xf numFmtId="0" fontId="3" fillId="8" borderId="46" xfId="4" applyFont="1" applyFill="1" applyBorder="1" applyAlignment="1">
      <alignment horizontal="center" vertical="center"/>
    </xf>
    <xf numFmtId="0" fontId="4" fillId="8" borderId="41" xfId="4" applyFont="1" applyFill="1" applyBorder="1">
      <alignment vertical="center"/>
    </xf>
    <xf numFmtId="0" fontId="4" fillId="8" borderId="60" xfId="4" applyFont="1" applyFill="1" applyBorder="1">
      <alignment vertical="center"/>
    </xf>
    <xf numFmtId="0" fontId="4" fillId="8" borderId="58" xfId="4" applyFont="1" applyFill="1" applyBorder="1">
      <alignment vertical="center"/>
    </xf>
    <xf numFmtId="0" fontId="3" fillId="8" borderId="58" xfId="4" applyFont="1" applyFill="1" applyBorder="1">
      <alignment vertical="center"/>
    </xf>
    <xf numFmtId="0" fontId="3" fillId="8" borderId="38" xfId="4" applyFont="1" applyFill="1" applyBorder="1">
      <alignment vertical="center"/>
    </xf>
    <xf numFmtId="0" fontId="3" fillId="8" borderId="59" xfId="4" applyFont="1" applyFill="1" applyBorder="1">
      <alignment vertical="center"/>
    </xf>
    <xf numFmtId="0" fontId="3" fillId="0" borderId="0" xfId="4" applyFont="1" applyAlignment="1">
      <alignment horizontal="center" vertical="center"/>
    </xf>
    <xf numFmtId="0" fontId="5" fillId="7" borderId="0" xfId="4" applyFont="1" applyFill="1" applyAlignment="1">
      <alignment horizontal="center" vertical="center"/>
    </xf>
    <xf numFmtId="176" fontId="4" fillId="7" borderId="0" xfId="4" applyNumberFormat="1" applyFont="1" applyFill="1" applyAlignment="1">
      <alignment horizontal="left" vertical="center"/>
    </xf>
    <xf numFmtId="0" fontId="4" fillId="7" borderId="0" xfId="4" applyFont="1" applyFill="1" applyAlignment="1">
      <alignment horizontal="left" vertical="center" shrinkToFit="1"/>
    </xf>
    <xf numFmtId="0" fontId="4" fillId="7" borderId="0" xfId="4" applyFont="1" applyFill="1" applyAlignment="1" applyProtection="1">
      <alignment horizontal="left" vertical="center"/>
      <protection locked="0"/>
    </xf>
    <xf numFmtId="0" fontId="43" fillId="7" borderId="0" xfId="4" applyFont="1" applyFill="1">
      <alignment vertical="center"/>
    </xf>
    <xf numFmtId="0" fontId="3" fillId="10" borderId="0" xfId="4" applyFont="1" applyFill="1" applyAlignment="1">
      <alignment horizontal="left" vertical="center"/>
    </xf>
    <xf numFmtId="0" fontId="3" fillId="10" borderId="0" xfId="4" applyFont="1" applyFill="1" applyAlignment="1">
      <alignment horizontal="center" vertical="center"/>
    </xf>
    <xf numFmtId="0" fontId="44" fillId="2" borderId="0" xfId="4" applyFont="1" applyFill="1" applyAlignment="1">
      <alignment horizontal="left" vertical="center"/>
    </xf>
    <xf numFmtId="0" fontId="44" fillId="2" borderId="0" xfId="4" applyFont="1" applyFill="1" applyAlignment="1">
      <alignment horizontal="center" vertical="center" wrapText="1"/>
    </xf>
    <xf numFmtId="0" fontId="4" fillId="7" borderId="0" xfId="4" applyFont="1" applyFill="1" applyAlignment="1">
      <alignment horizontal="left" vertical="top"/>
    </xf>
    <xf numFmtId="0" fontId="3" fillId="7" borderId="0" xfId="4" applyFont="1" applyFill="1" applyAlignment="1">
      <alignment horizontal="center" vertical="center"/>
    </xf>
    <xf numFmtId="0" fontId="3" fillId="7" borderId="0" xfId="4" applyFont="1" applyFill="1" applyAlignment="1" applyProtection="1">
      <alignment horizontal="left" vertical="center"/>
      <protection locked="0"/>
    </xf>
    <xf numFmtId="0" fontId="3" fillId="7" borderId="0" xfId="4" applyFont="1" applyFill="1" applyAlignment="1" applyProtection="1">
      <alignment horizontal="left" vertical="center" shrinkToFit="1"/>
      <protection locked="0"/>
    </xf>
    <xf numFmtId="0" fontId="3" fillId="7" borderId="0" xfId="4" applyFont="1" applyFill="1" applyProtection="1">
      <alignment vertical="center"/>
      <protection locked="0"/>
    </xf>
    <xf numFmtId="0" fontId="16" fillId="7" borderId="0" xfId="0" applyFont="1" applyFill="1" applyProtection="1">
      <alignment vertical="center"/>
      <protection locked="0"/>
    </xf>
    <xf numFmtId="0" fontId="63" fillId="7" borderId="0" xfId="0" applyFont="1" applyFill="1" applyProtection="1">
      <alignment vertical="center"/>
      <protection locked="0"/>
    </xf>
    <xf numFmtId="0" fontId="3" fillId="19" borderId="0" xfId="4" applyFont="1" applyFill="1">
      <alignment vertical="center"/>
    </xf>
    <xf numFmtId="0" fontId="3" fillId="2" borderId="0" xfId="4" applyFont="1" applyFill="1" applyProtection="1">
      <alignment vertical="center"/>
      <protection locked="0"/>
    </xf>
    <xf numFmtId="0" fontId="12" fillId="7" borderId="0" xfId="4" applyFont="1" applyFill="1" applyProtection="1">
      <alignment vertical="center"/>
      <protection locked="0"/>
    </xf>
    <xf numFmtId="0" fontId="26" fillId="7" borderId="0" xfId="0" applyFont="1" applyFill="1" applyAlignment="1" applyProtection="1">
      <alignment horizontal="left" vertical="top" wrapText="1"/>
      <protection locked="0"/>
    </xf>
    <xf numFmtId="0" fontId="26" fillId="10" borderId="0" xfId="0" applyFont="1" applyFill="1">
      <alignment vertical="center"/>
    </xf>
    <xf numFmtId="0" fontId="119" fillId="13" borderId="0" xfId="0" applyFont="1" applyFill="1" applyProtection="1">
      <alignment vertical="center"/>
      <protection locked="0"/>
    </xf>
    <xf numFmtId="0" fontId="120" fillId="13" borderId="0" xfId="3" applyFont="1" applyFill="1" applyBorder="1">
      <alignment vertical="center"/>
    </xf>
    <xf numFmtId="0" fontId="26" fillId="19" borderId="0" xfId="0" applyFont="1" applyFill="1">
      <alignment vertical="center"/>
    </xf>
    <xf numFmtId="0" fontId="119" fillId="13" borderId="0" xfId="0" applyFont="1" applyFill="1">
      <alignment vertical="center"/>
    </xf>
    <xf numFmtId="0" fontId="121" fillId="13" borderId="0" xfId="0" applyFont="1" applyFill="1">
      <alignment vertical="center"/>
    </xf>
    <xf numFmtId="0" fontId="63" fillId="9" borderId="0" xfId="0" applyFont="1" applyFill="1">
      <alignment vertical="center"/>
    </xf>
    <xf numFmtId="0" fontId="3" fillId="7" borderId="0" xfId="4" applyFont="1" applyFill="1" applyBorder="1" applyAlignment="1" applyProtection="1">
      <alignment horizontal="left" vertical="center"/>
      <protection locked="0"/>
    </xf>
    <xf numFmtId="0" fontId="4" fillId="7" borderId="0" xfId="4" applyFont="1" applyFill="1" applyBorder="1" applyAlignment="1" applyProtection="1">
      <alignment horizontal="left" vertical="center" wrapText="1"/>
      <protection locked="0"/>
    </xf>
    <xf numFmtId="0" fontId="40" fillId="10" borderId="0" xfId="0" applyFont="1" applyFill="1">
      <alignment vertical="center"/>
    </xf>
    <xf numFmtId="0" fontId="28" fillId="7" borderId="0" xfId="0" applyFont="1" applyFill="1" applyProtection="1">
      <alignment vertical="center"/>
      <protection locked="0"/>
    </xf>
    <xf numFmtId="0" fontId="13" fillId="7" borderId="0" xfId="0" applyFont="1" applyFill="1" applyProtection="1">
      <alignment vertical="center"/>
      <protection locked="0"/>
    </xf>
    <xf numFmtId="0" fontId="5" fillId="2" borderId="0" xfId="4" applyFont="1" applyFill="1" applyAlignment="1">
      <alignment horizontal="left" vertical="center"/>
    </xf>
    <xf numFmtId="0" fontId="118" fillId="7" borderId="0" xfId="4" applyFont="1" applyFill="1">
      <alignment vertical="center"/>
    </xf>
    <xf numFmtId="0" fontId="122" fillId="2" borderId="0" xfId="4" applyFont="1" applyFill="1">
      <alignment vertical="center"/>
    </xf>
    <xf numFmtId="0" fontId="26" fillId="2" borderId="0" xfId="0" applyFont="1" applyFill="1" applyProtection="1">
      <alignment vertical="center"/>
      <protection locked="0"/>
    </xf>
    <xf numFmtId="0" fontId="27" fillId="8" borderId="25" xfId="0" applyFont="1" applyFill="1" applyBorder="1" applyAlignment="1">
      <alignment vertical="center" shrinkToFit="1"/>
    </xf>
    <xf numFmtId="0" fontId="27" fillId="8" borderId="23" xfId="0" applyFont="1" applyFill="1" applyBorder="1" applyProtection="1">
      <alignment vertical="center"/>
      <protection locked="0"/>
    </xf>
    <xf numFmtId="0" fontId="13" fillId="7" borderId="0" xfId="0" applyFont="1" applyFill="1" applyAlignment="1" applyProtection="1">
      <alignment horizontal="right" vertical="center"/>
      <protection locked="0"/>
    </xf>
    <xf numFmtId="0" fontId="36" fillId="10" borderId="0" xfId="4" applyFont="1" applyFill="1">
      <alignment vertical="center"/>
    </xf>
    <xf numFmtId="0" fontId="20" fillId="8" borderId="0" xfId="3" applyFill="1" applyBorder="1">
      <alignment vertical="center"/>
    </xf>
    <xf numFmtId="0" fontId="44" fillId="8" borderId="0" xfId="3" applyFont="1" applyFill="1" applyBorder="1">
      <alignment vertical="center"/>
    </xf>
    <xf numFmtId="0" fontId="8" fillId="7" borderId="0" xfId="4" applyFont="1" applyFill="1" applyAlignment="1">
      <alignment horizontal="center" vertical="center"/>
    </xf>
    <xf numFmtId="0" fontId="63" fillId="9" borderId="0" xfId="0" applyFont="1" applyFill="1" applyProtection="1">
      <alignment vertical="center"/>
      <protection locked="0"/>
    </xf>
    <xf numFmtId="0" fontId="40" fillId="19" borderId="0" xfId="0" applyFont="1" applyFill="1">
      <alignment vertical="center"/>
    </xf>
    <xf numFmtId="0" fontId="4" fillId="8" borderId="13" xfId="0" applyFont="1" applyFill="1" applyBorder="1" applyAlignment="1" applyProtection="1">
      <alignment vertical="center" shrinkToFit="1"/>
      <protection locked="0"/>
    </xf>
    <xf numFmtId="0" fontId="123" fillId="7" borderId="0" xfId="4" applyFont="1" applyFill="1">
      <alignment vertical="center"/>
    </xf>
    <xf numFmtId="0" fontId="51" fillId="7" borderId="0" xfId="0" applyFont="1" applyFill="1" applyAlignment="1">
      <alignment horizontal="center" vertical="center"/>
    </xf>
    <xf numFmtId="0" fontId="111" fillId="7" borderId="11" xfId="0" applyFont="1" applyFill="1" applyBorder="1" applyAlignment="1">
      <alignment horizontal="center" vertical="center"/>
    </xf>
    <xf numFmtId="0" fontId="111" fillId="7" borderId="0" xfId="0" applyFont="1" applyFill="1" applyAlignment="1">
      <alignment horizontal="center" vertical="center"/>
    </xf>
    <xf numFmtId="0" fontId="26" fillId="7" borderId="0" xfId="0" applyFont="1" applyFill="1" applyAlignment="1">
      <alignment horizontal="left" vertical="center" wrapText="1"/>
    </xf>
    <xf numFmtId="0" fontId="111" fillId="7" borderId="22" xfId="0" applyFont="1" applyFill="1" applyBorder="1" applyAlignment="1">
      <alignment horizontal="center" vertical="center"/>
    </xf>
    <xf numFmtId="0" fontId="26" fillId="7" borderId="0" xfId="0" applyFont="1" applyFill="1" applyAlignment="1">
      <alignment horizontal="left" vertical="center"/>
    </xf>
    <xf numFmtId="0" fontId="26" fillId="7" borderId="0" xfId="0" applyFont="1" applyFill="1" applyAlignment="1">
      <alignment horizontal="center" vertical="center"/>
    </xf>
    <xf numFmtId="0" fontId="16" fillId="8" borderId="1" xfId="4" applyFont="1" applyFill="1" applyBorder="1" applyAlignment="1">
      <alignment horizontal="left" vertical="center"/>
    </xf>
    <xf numFmtId="0" fontId="3" fillId="12" borderId="1" xfId="4" applyFont="1" applyFill="1" applyBorder="1">
      <alignment vertical="center"/>
    </xf>
    <xf numFmtId="0" fontId="3" fillId="8" borderId="1" xfId="4" applyFont="1" applyFill="1" applyBorder="1">
      <alignment vertical="center"/>
    </xf>
    <xf numFmtId="0" fontId="3" fillId="12" borderId="1" xfId="4" applyFont="1" applyFill="1" applyBorder="1" applyAlignment="1">
      <alignment horizontal="left" vertical="center"/>
    </xf>
    <xf numFmtId="0" fontId="4" fillId="8" borderId="1" xfId="4" applyFont="1" applyFill="1" applyBorder="1" applyAlignment="1">
      <alignment horizontal="left" vertical="center"/>
    </xf>
    <xf numFmtId="0" fontId="4" fillId="12" borderId="1" xfId="4" applyFont="1" applyFill="1" applyBorder="1" applyAlignment="1">
      <alignment horizontal="left" vertical="center"/>
    </xf>
    <xf numFmtId="0" fontId="3" fillId="8" borderId="1" xfId="4" applyFont="1" applyFill="1" applyBorder="1" applyAlignment="1">
      <alignment horizontal="left" vertical="center"/>
    </xf>
    <xf numFmtId="0" fontId="3" fillId="8" borderId="16" xfId="4" applyFont="1" applyFill="1" applyBorder="1" applyAlignment="1">
      <alignment horizontal="left" vertical="center"/>
    </xf>
    <xf numFmtId="0" fontId="16" fillId="8" borderId="40" xfId="4" applyFont="1" applyFill="1" applyBorder="1" applyAlignment="1">
      <alignment horizontal="left" vertical="center"/>
    </xf>
    <xf numFmtId="0" fontId="3" fillId="12" borderId="40" xfId="4" applyFont="1" applyFill="1" applyBorder="1">
      <alignment vertical="center"/>
    </xf>
    <xf numFmtId="0" fontId="3" fillId="8" borderId="40" xfId="4" applyFont="1" applyFill="1" applyBorder="1">
      <alignment vertical="center"/>
    </xf>
    <xf numFmtId="0" fontId="3" fillId="12" borderId="40" xfId="4" applyFont="1" applyFill="1" applyBorder="1" applyAlignment="1">
      <alignment horizontal="left" vertical="center"/>
    </xf>
    <xf numFmtId="0" fontId="4" fillId="12" borderId="40" xfId="4" applyFont="1" applyFill="1" applyBorder="1" applyAlignment="1">
      <alignment horizontal="left" vertical="center"/>
    </xf>
    <xf numFmtId="0" fontId="3" fillId="8" borderId="40" xfId="4" applyFont="1" applyFill="1" applyBorder="1" applyAlignment="1">
      <alignment horizontal="left" vertical="center"/>
    </xf>
    <xf numFmtId="0" fontId="3" fillId="8" borderId="18" xfId="4" applyFont="1" applyFill="1" applyBorder="1" applyAlignment="1">
      <alignment horizontal="left" vertical="center"/>
    </xf>
    <xf numFmtId="176" fontId="3" fillId="8" borderId="40" xfId="4" applyNumberFormat="1" applyFont="1" applyFill="1" applyBorder="1" applyAlignment="1">
      <alignment horizontal="left" vertical="center"/>
    </xf>
    <xf numFmtId="0" fontId="16" fillId="8" borderId="40" xfId="4" applyFont="1" applyFill="1" applyBorder="1" applyAlignment="1">
      <alignment horizontal="left" vertical="center" shrinkToFit="1"/>
    </xf>
    <xf numFmtId="0" fontId="16" fillId="8" borderId="22" xfId="4" applyFont="1" applyFill="1" applyBorder="1" applyAlignment="1">
      <alignment horizontal="left" vertical="center"/>
    </xf>
    <xf numFmtId="176" fontId="4" fillId="8" borderId="22" xfId="4" applyNumberFormat="1" applyFont="1" applyFill="1" applyBorder="1" applyAlignment="1">
      <alignment horizontal="left" vertical="center"/>
    </xf>
    <xf numFmtId="0" fontId="16" fillId="8" borderId="22" xfId="4" applyFont="1" applyFill="1" applyBorder="1" applyAlignment="1">
      <alignment horizontal="left" vertical="center" shrinkToFit="1"/>
    </xf>
    <xf numFmtId="0" fontId="3" fillId="8" borderId="22" xfId="4" applyFont="1" applyFill="1" applyBorder="1" applyAlignment="1">
      <alignment horizontal="left" vertical="center"/>
    </xf>
    <xf numFmtId="0" fontId="3" fillId="8" borderId="23" xfId="4" applyFont="1" applyFill="1" applyBorder="1" applyAlignment="1">
      <alignment horizontal="left" vertical="center"/>
    </xf>
    <xf numFmtId="0" fontId="16" fillId="12" borderId="2" xfId="4" applyFont="1" applyFill="1" applyBorder="1" applyAlignment="1">
      <alignment horizontal="center" vertical="center"/>
    </xf>
    <xf numFmtId="0" fontId="16" fillId="12" borderId="17" xfId="4" applyFont="1" applyFill="1" applyBorder="1" applyAlignment="1">
      <alignment horizontal="center" vertical="center"/>
    </xf>
    <xf numFmtId="0" fontId="66" fillId="12" borderId="21" xfId="4" applyFont="1" applyFill="1" applyBorder="1" applyAlignment="1">
      <alignment horizontal="center" vertical="center"/>
    </xf>
    <xf numFmtId="0" fontId="4" fillId="8" borderId="40" xfId="4" applyFont="1" applyFill="1" applyBorder="1" applyAlignment="1">
      <alignment horizontal="left" vertical="center"/>
    </xf>
    <xf numFmtId="0" fontId="3" fillId="10" borderId="0" xfId="4" applyFont="1" applyFill="1" applyAlignment="1" applyProtection="1">
      <alignment horizontal="center" vertical="center"/>
      <protection locked="0"/>
    </xf>
    <xf numFmtId="0" fontId="51" fillId="7" borderId="0" xfId="0" applyFont="1" applyFill="1">
      <alignment vertical="center"/>
    </xf>
    <xf numFmtId="0" fontId="26" fillId="8" borderId="91" xfId="0" applyFont="1" applyFill="1" applyBorder="1">
      <alignment vertical="center"/>
    </xf>
    <xf numFmtId="0" fontId="26" fillId="8" borderId="73" xfId="0" applyFont="1" applyFill="1" applyBorder="1">
      <alignment vertical="center"/>
    </xf>
    <xf numFmtId="0" fontId="44" fillId="8" borderId="73" xfId="0" applyFont="1" applyFill="1" applyBorder="1" applyAlignment="1" applyProtection="1">
      <alignment vertical="center" shrinkToFit="1"/>
      <protection locked="0"/>
    </xf>
    <xf numFmtId="0" fontId="44" fillId="8" borderId="64" xfId="0" applyFont="1" applyFill="1" applyBorder="1" applyAlignment="1" applyProtection="1">
      <alignment horizontal="left" vertical="center" shrinkToFit="1"/>
      <protection locked="0"/>
    </xf>
    <xf numFmtId="0" fontId="44" fillId="8" borderId="92" xfId="0" applyFont="1" applyFill="1" applyBorder="1" applyAlignment="1" applyProtection="1">
      <alignment horizontal="left" vertical="center" shrinkToFit="1"/>
      <protection locked="0"/>
    </xf>
    <xf numFmtId="0" fontId="44" fillId="8" borderId="40" xfId="0" applyFont="1" applyFill="1" applyBorder="1" applyAlignment="1" applyProtection="1">
      <alignment vertical="center" shrinkToFit="1"/>
      <protection locked="0"/>
    </xf>
    <xf numFmtId="0" fontId="44" fillId="8" borderId="0" xfId="0" applyFont="1" applyFill="1" applyAlignment="1" applyProtection="1">
      <alignment horizontal="left" vertical="center" shrinkToFit="1"/>
      <protection locked="0"/>
    </xf>
    <xf numFmtId="0" fontId="44" fillId="8" borderId="42" xfId="0" applyFont="1" applyFill="1" applyBorder="1" applyAlignment="1" applyProtection="1">
      <alignment horizontal="left" vertical="center" shrinkToFit="1"/>
      <protection locked="0"/>
    </xf>
    <xf numFmtId="0" fontId="125" fillId="14" borderId="0" xfId="0" applyFont="1" applyFill="1" applyProtection="1">
      <alignment vertical="center"/>
      <protection locked="0"/>
    </xf>
    <xf numFmtId="0" fontId="26" fillId="8" borderId="45" xfId="0" applyFont="1" applyFill="1" applyBorder="1" applyProtection="1">
      <alignment vertical="center"/>
      <protection locked="0"/>
    </xf>
    <xf numFmtId="38" fontId="26" fillId="8" borderId="45" xfId="1" applyFont="1" applyFill="1" applyBorder="1" applyAlignment="1" applyProtection="1">
      <alignment vertical="center"/>
      <protection locked="0"/>
    </xf>
    <xf numFmtId="0" fontId="29" fillId="8" borderId="41" xfId="0" applyFont="1" applyFill="1" applyBorder="1">
      <alignment vertical="center"/>
    </xf>
    <xf numFmtId="0" fontId="29" fillId="8" borderId="40" xfId="0" applyFont="1" applyFill="1" applyBorder="1">
      <alignment vertical="center"/>
    </xf>
    <xf numFmtId="38" fontId="26" fillId="8" borderId="40" xfId="1" applyFont="1" applyFill="1" applyBorder="1" applyAlignment="1" applyProtection="1">
      <alignment vertical="center"/>
      <protection locked="0"/>
    </xf>
    <xf numFmtId="0" fontId="29" fillId="8" borderId="40" xfId="0" applyFont="1" applyFill="1" applyBorder="1" applyAlignment="1">
      <alignment horizontal="left" vertical="center"/>
    </xf>
    <xf numFmtId="0" fontId="16" fillId="8" borderId="40" xfId="0" applyFont="1" applyFill="1" applyBorder="1" applyAlignment="1" applyProtection="1">
      <alignment horizontal="center" vertical="center"/>
      <protection locked="0"/>
    </xf>
    <xf numFmtId="38" fontId="26" fillId="8" borderId="0" xfId="1" applyFont="1" applyFill="1" applyBorder="1" applyAlignment="1" applyProtection="1">
      <alignment vertical="center"/>
      <protection locked="0"/>
    </xf>
    <xf numFmtId="0" fontId="26" fillId="8" borderId="40" xfId="0" applyFont="1" applyFill="1" applyBorder="1" applyAlignment="1" applyProtection="1">
      <alignment horizontal="right" vertical="center"/>
      <protection locked="0"/>
    </xf>
    <xf numFmtId="188" fontId="26" fillId="12" borderId="40" xfId="1" applyNumberFormat="1" applyFont="1" applyFill="1" applyBorder="1" applyAlignment="1" applyProtection="1">
      <alignment vertical="center"/>
      <protection locked="0"/>
    </xf>
    <xf numFmtId="38" fontId="27" fillId="8" borderId="40" xfId="1" applyFont="1" applyFill="1" applyBorder="1" applyAlignment="1" applyProtection="1">
      <alignment horizontal="center" vertical="center"/>
      <protection locked="0"/>
    </xf>
    <xf numFmtId="188" fontId="26" fillId="12" borderId="40" xfId="1" applyNumberFormat="1" applyFont="1" applyFill="1" applyBorder="1" applyAlignment="1" applyProtection="1">
      <alignment vertical="center" shrinkToFit="1"/>
      <protection locked="0"/>
    </xf>
    <xf numFmtId="0" fontId="29" fillId="8" borderId="18" xfId="0" applyFont="1" applyFill="1" applyBorder="1">
      <alignment vertical="center"/>
    </xf>
    <xf numFmtId="0" fontId="22" fillId="14" borderId="0" xfId="0" applyFont="1" applyFill="1" applyProtection="1">
      <alignment vertical="center"/>
      <protection locked="0"/>
    </xf>
    <xf numFmtId="0" fontId="23" fillId="14" borderId="0" xfId="0" applyFont="1" applyFill="1" applyProtection="1">
      <alignment vertical="center"/>
      <protection locked="0"/>
    </xf>
    <xf numFmtId="0" fontId="26" fillId="8" borderId="52" xfId="0" applyFont="1" applyFill="1" applyBorder="1" applyAlignment="1">
      <alignment horizontal="left" vertical="center"/>
    </xf>
    <xf numFmtId="0" fontId="126" fillId="14" borderId="0" xfId="0" applyFont="1" applyFill="1" applyProtection="1">
      <alignment vertical="center"/>
      <protection locked="0"/>
    </xf>
    <xf numFmtId="0" fontId="26" fillId="8" borderId="38" xfId="0" applyFont="1" applyFill="1" applyBorder="1" applyAlignment="1">
      <alignment horizontal="left" vertical="center"/>
    </xf>
    <xf numFmtId="0" fontId="16" fillId="8" borderId="22" xfId="0" applyFont="1" applyFill="1" applyBorder="1">
      <alignment vertical="center"/>
    </xf>
    <xf numFmtId="0" fontId="26" fillId="8" borderId="37" xfId="0" applyFont="1" applyFill="1" applyBorder="1" applyAlignment="1" applyProtection="1">
      <alignment horizontal="center" vertical="center"/>
      <protection locked="0"/>
    </xf>
    <xf numFmtId="0" fontId="26" fillId="12" borderId="37" xfId="0" applyFont="1" applyFill="1" applyBorder="1" applyAlignment="1" applyProtection="1">
      <alignment horizontal="center" vertical="center"/>
      <protection locked="0"/>
    </xf>
    <xf numFmtId="0" fontId="26" fillId="8" borderId="20" xfId="0" applyFont="1" applyFill="1" applyBorder="1" applyAlignment="1" applyProtection="1">
      <alignment horizontal="center" vertical="center"/>
      <protection locked="0"/>
    </xf>
    <xf numFmtId="0" fontId="26" fillId="2" borderId="0" xfId="0" applyFont="1" applyFill="1" applyAlignment="1">
      <alignment vertical="top"/>
    </xf>
    <xf numFmtId="0" fontId="30" fillId="7" borderId="0" xfId="0" applyFont="1" applyFill="1" applyAlignment="1">
      <alignment horizontal="center" vertical="top" wrapText="1"/>
    </xf>
    <xf numFmtId="0" fontId="26" fillId="7" borderId="0" xfId="0" applyFont="1" applyFill="1" applyAlignment="1">
      <alignment vertical="top" shrinkToFit="1"/>
    </xf>
    <xf numFmtId="0" fontId="63" fillId="14" borderId="0" xfId="0" applyFont="1" applyFill="1" applyAlignment="1" applyProtection="1">
      <alignment vertical="top"/>
      <protection locked="0"/>
    </xf>
    <xf numFmtId="0" fontId="61" fillId="14" borderId="0" xfId="0" applyFont="1" applyFill="1" applyAlignment="1" applyProtection="1">
      <alignment vertical="top"/>
      <protection locked="0"/>
    </xf>
    <xf numFmtId="0" fontId="29" fillId="14" borderId="0" xfId="0" applyFont="1" applyFill="1" applyAlignment="1" applyProtection="1">
      <alignment vertical="top"/>
      <protection locked="0"/>
    </xf>
    <xf numFmtId="0" fontId="29" fillId="12" borderId="0" xfId="0" applyFont="1" applyFill="1" applyAlignment="1">
      <alignment vertical="top"/>
    </xf>
    <xf numFmtId="0" fontId="22" fillId="8" borderId="35" xfId="0" applyFont="1" applyFill="1" applyBorder="1" applyAlignment="1">
      <alignment wrapText="1"/>
    </xf>
    <xf numFmtId="0" fontId="22" fillId="8" borderId="53" xfId="0" applyFont="1" applyFill="1" applyBorder="1" applyAlignment="1">
      <alignment wrapText="1"/>
    </xf>
    <xf numFmtId="0" fontId="51" fillId="7" borderId="0" xfId="0" applyFont="1" applyFill="1" applyBorder="1">
      <alignment vertical="center"/>
    </xf>
    <xf numFmtId="0" fontId="37" fillId="7" borderId="0" xfId="0" applyFont="1" applyFill="1" applyBorder="1">
      <alignment vertical="center"/>
    </xf>
    <xf numFmtId="0" fontId="111" fillId="7" borderId="0" xfId="0" applyFont="1" applyFill="1" applyBorder="1" applyAlignment="1">
      <alignment horizontal="center" vertical="center"/>
    </xf>
    <xf numFmtId="0" fontId="79" fillId="7" borderId="0" xfId="0" applyFont="1" applyFill="1" applyBorder="1">
      <alignment vertical="center"/>
    </xf>
    <xf numFmtId="0" fontId="124" fillId="7" borderId="0" xfId="0" applyFont="1" applyFill="1" applyAlignment="1">
      <alignment horizontal="center" vertical="center"/>
    </xf>
    <xf numFmtId="0" fontId="4" fillId="8" borderId="40" xfId="4" applyFont="1" applyFill="1" applyBorder="1" applyAlignment="1">
      <alignment horizontal="left" vertical="center"/>
    </xf>
    <xf numFmtId="0" fontId="26" fillId="21" borderId="0" xfId="0" applyFont="1" applyFill="1">
      <alignment vertical="center"/>
    </xf>
    <xf numFmtId="0" fontId="51" fillId="10" borderId="0" xfId="0" applyFont="1" applyFill="1">
      <alignment vertical="center"/>
    </xf>
    <xf numFmtId="0" fontId="58" fillId="10" borderId="0" xfId="0" applyFont="1" applyFill="1">
      <alignment vertical="center"/>
    </xf>
    <xf numFmtId="0" fontId="26" fillId="10" borderId="0" xfId="0" applyFont="1" applyFill="1" applyAlignment="1">
      <alignment vertical="top"/>
    </xf>
    <xf numFmtId="0" fontId="77" fillId="10" borderId="0" xfId="0" applyFont="1" applyFill="1" applyAlignment="1">
      <alignment horizontal="left" vertical="center"/>
    </xf>
    <xf numFmtId="0" fontId="51" fillId="10" borderId="0" xfId="0" applyFont="1" applyFill="1" applyAlignment="1">
      <alignment horizontal="center" vertical="center"/>
    </xf>
    <xf numFmtId="0" fontId="51" fillId="10" borderId="0" xfId="0" applyFont="1" applyFill="1" applyBorder="1">
      <alignment vertical="center"/>
    </xf>
    <xf numFmtId="0" fontId="37" fillId="10" borderId="0" xfId="0" applyFont="1" applyFill="1" applyBorder="1">
      <alignment vertical="center"/>
    </xf>
    <xf numFmtId="0" fontId="111" fillId="10" borderId="24" xfId="0" applyFont="1" applyFill="1" applyBorder="1" applyAlignment="1">
      <alignment horizontal="center" vertical="center"/>
    </xf>
    <xf numFmtId="0" fontId="111" fillId="10" borderId="25" xfId="0" applyFont="1" applyFill="1" applyBorder="1" applyAlignment="1">
      <alignment horizontal="center" vertical="center"/>
    </xf>
    <xf numFmtId="0" fontId="26" fillId="10" borderId="25" xfId="0" applyFont="1" applyFill="1" applyBorder="1">
      <alignment vertical="center"/>
    </xf>
    <xf numFmtId="0" fontId="111" fillId="10" borderId="26" xfId="0" applyFont="1" applyFill="1" applyBorder="1" applyAlignment="1">
      <alignment horizontal="center" vertical="center"/>
    </xf>
    <xf numFmtId="0" fontId="42" fillId="10" borderId="0" xfId="0" applyFont="1" applyFill="1">
      <alignment vertical="center"/>
    </xf>
    <xf numFmtId="0" fontId="111" fillId="10" borderId="0" xfId="0" applyFont="1" applyFill="1" applyAlignment="1">
      <alignment horizontal="center" vertical="center"/>
    </xf>
    <xf numFmtId="0" fontId="111" fillId="10" borderId="13" xfId="0" applyFont="1" applyFill="1" applyBorder="1" applyAlignment="1">
      <alignment horizontal="center" vertical="center"/>
    </xf>
    <xf numFmtId="0" fontId="111" fillId="10" borderId="11" xfId="0" applyFont="1" applyFill="1" applyBorder="1" applyAlignment="1">
      <alignment horizontal="left" vertical="top"/>
    </xf>
    <xf numFmtId="0" fontId="111" fillId="10" borderId="0" xfId="0" applyFont="1" applyFill="1" applyAlignment="1">
      <alignment horizontal="left" vertical="top"/>
    </xf>
    <xf numFmtId="0" fontId="79" fillId="10" borderId="0" xfId="0" applyFont="1" applyFill="1" applyAlignment="1">
      <alignment horizontal="left" vertical="top"/>
    </xf>
    <xf numFmtId="0" fontId="27" fillId="10" borderId="0" xfId="0" applyFont="1" applyFill="1" applyAlignment="1">
      <alignment horizontal="left" vertical="top"/>
    </xf>
    <xf numFmtId="0" fontId="111" fillId="10" borderId="13" xfId="0" applyFont="1" applyFill="1" applyBorder="1" applyAlignment="1">
      <alignment horizontal="left" vertical="top"/>
    </xf>
    <xf numFmtId="0" fontId="111" fillId="10" borderId="11" xfId="0" applyFont="1" applyFill="1" applyBorder="1" applyAlignment="1">
      <alignment horizontal="center" vertical="center"/>
    </xf>
    <xf numFmtId="0" fontId="27" fillId="10" borderId="0" xfId="0" applyFont="1" applyFill="1" applyAlignment="1">
      <alignment vertical="top"/>
    </xf>
    <xf numFmtId="0" fontId="30" fillId="10" borderId="0" xfId="0" applyFont="1" applyFill="1" applyAlignment="1">
      <alignment horizontal="center" vertical="center"/>
    </xf>
    <xf numFmtId="0" fontId="79" fillId="10" borderId="0" xfId="0" applyFont="1" applyFill="1">
      <alignment vertical="center"/>
    </xf>
    <xf numFmtId="0" fontId="79" fillId="10" borderId="22" xfId="0" applyFont="1" applyFill="1" applyBorder="1">
      <alignment vertical="center"/>
    </xf>
    <xf numFmtId="0" fontId="111" fillId="10" borderId="22" xfId="0" applyFont="1" applyFill="1" applyBorder="1" applyAlignment="1">
      <alignment horizontal="center" vertical="center"/>
    </xf>
    <xf numFmtId="0" fontId="111" fillId="10" borderId="23" xfId="0" applyFont="1" applyFill="1" applyBorder="1" applyAlignment="1">
      <alignment horizontal="center" vertical="center"/>
    </xf>
    <xf numFmtId="0" fontId="111" fillId="10" borderId="0" xfId="0" applyFont="1" applyFill="1" applyBorder="1" applyAlignment="1">
      <alignment horizontal="center" vertical="center"/>
    </xf>
    <xf numFmtId="0" fontId="79" fillId="10" borderId="0" xfId="0" applyFont="1" applyFill="1" applyBorder="1">
      <alignment vertical="center"/>
    </xf>
    <xf numFmtId="0" fontId="58" fillId="10" borderId="0" xfId="0" applyFont="1" applyFill="1" applyAlignment="1">
      <alignment horizontal="left" vertical="center"/>
    </xf>
    <xf numFmtId="0" fontId="71" fillId="10" borderId="0" xfId="0" applyFont="1" applyFill="1" applyAlignment="1">
      <alignment horizontal="left" vertical="center"/>
    </xf>
    <xf numFmtId="0" fontId="16" fillId="10" borderId="0" xfId="0" applyFont="1" applyFill="1" applyAlignment="1">
      <alignment horizontal="left" vertical="center"/>
    </xf>
    <xf numFmtId="0" fontId="59" fillId="10" borderId="0" xfId="0" applyFont="1" applyFill="1" applyAlignment="1">
      <alignment horizontal="left" vertical="top" wrapText="1"/>
    </xf>
    <xf numFmtId="0" fontId="58" fillId="10" borderId="0" xfId="0" applyFont="1" applyFill="1" applyAlignment="1">
      <alignment horizontal="left" vertical="center" wrapText="1"/>
    </xf>
    <xf numFmtId="0" fontId="0" fillId="10" borderId="0" xfId="0" applyFill="1">
      <alignment vertical="center"/>
    </xf>
    <xf numFmtId="0" fontId="26" fillId="10" borderId="0" xfId="0" applyFont="1" applyFill="1" applyAlignment="1">
      <alignment horizontal="left" vertical="center" wrapText="1"/>
    </xf>
    <xf numFmtId="0" fontId="22" fillId="10" borderId="0" xfId="0" applyFont="1" applyFill="1">
      <alignment vertical="center"/>
    </xf>
    <xf numFmtId="0" fontId="21" fillId="10" borderId="0" xfId="0" applyFont="1" applyFill="1">
      <alignment vertical="center"/>
    </xf>
    <xf numFmtId="0" fontId="23" fillId="10" borderId="0" xfId="0" applyFont="1" applyFill="1">
      <alignment vertical="center"/>
    </xf>
    <xf numFmtId="0" fontId="26" fillId="10" borderId="0" xfId="0" applyFont="1" applyFill="1" applyAlignment="1">
      <alignment horizontal="left" vertical="top"/>
    </xf>
    <xf numFmtId="0" fontId="30" fillId="10" borderId="0" xfId="0" applyFont="1" applyFill="1" applyAlignment="1">
      <alignment horizontal="center" vertical="top" wrapText="1"/>
    </xf>
    <xf numFmtId="0" fontId="27" fillId="10" borderId="0" xfId="0" applyFont="1" applyFill="1" applyAlignment="1">
      <alignment vertical="top" shrinkToFit="1"/>
    </xf>
    <xf numFmtId="0" fontId="26" fillId="10" borderId="0" xfId="0" applyFont="1" applyFill="1" applyAlignment="1">
      <alignment vertical="top" shrinkToFit="1"/>
    </xf>
    <xf numFmtId="0" fontId="22" fillId="10" borderId="22" xfId="0" applyFont="1" applyFill="1" applyBorder="1" applyAlignment="1">
      <alignment horizontal="center" vertical="center"/>
    </xf>
    <xf numFmtId="0" fontId="26" fillId="10" borderId="22" xfId="0" applyFont="1" applyFill="1" applyBorder="1">
      <alignment vertical="center"/>
    </xf>
    <xf numFmtId="0" fontId="26" fillId="10" borderId="22" xfId="0" applyFont="1" applyFill="1" applyBorder="1" applyAlignment="1">
      <alignment vertical="center" shrinkToFit="1"/>
    </xf>
    <xf numFmtId="0" fontId="26" fillId="10" borderId="22" xfId="0" applyFont="1" applyFill="1" applyBorder="1" applyAlignment="1">
      <alignment horizontal="center" vertical="center" shrinkToFit="1"/>
    </xf>
    <xf numFmtId="0" fontId="26" fillId="10" borderId="0" xfId="0" applyFont="1" applyFill="1" applyAlignment="1">
      <alignment horizontal="left" vertical="center"/>
    </xf>
    <xf numFmtId="0" fontId="27" fillId="10" borderId="0" xfId="0" applyFont="1" applyFill="1" applyAlignment="1">
      <alignment horizontal="left" vertical="center"/>
    </xf>
    <xf numFmtId="0" fontId="30" fillId="10" borderId="0" xfId="0" applyFont="1" applyFill="1" applyAlignment="1">
      <alignment horizontal="center" vertical="center" wrapText="1"/>
    </xf>
    <xf numFmtId="0" fontId="27" fillId="10" borderId="0" xfId="0" applyFont="1" applyFill="1" applyAlignment="1">
      <alignment vertical="center" shrinkToFit="1"/>
    </xf>
    <xf numFmtId="0" fontId="26" fillId="10" borderId="0" xfId="0" applyFont="1" applyFill="1" applyAlignment="1">
      <alignment vertical="center" shrinkToFit="1"/>
    </xf>
    <xf numFmtId="0" fontId="27" fillId="10" borderId="0" xfId="0" applyFont="1" applyFill="1">
      <alignment vertical="center"/>
    </xf>
    <xf numFmtId="0" fontId="27" fillId="10" borderId="0" xfId="0" applyFont="1" applyFill="1" applyAlignment="1">
      <alignment horizontal="right" vertical="center"/>
    </xf>
    <xf numFmtId="0" fontId="27" fillId="10" borderId="0" xfId="0" applyFont="1" applyFill="1" applyAlignment="1">
      <alignment horizontal="left" vertical="top" wrapText="1" shrinkToFit="1"/>
    </xf>
    <xf numFmtId="0" fontId="26" fillId="10" borderId="11" xfId="0" applyFont="1" applyFill="1" applyBorder="1">
      <alignment vertical="center"/>
    </xf>
    <xf numFmtId="0" fontId="83" fillId="10" borderId="0" xfId="0" applyFont="1" applyFill="1" applyAlignment="1">
      <alignment horizontal="left" vertical="center"/>
    </xf>
    <xf numFmtId="0" fontId="27" fillId="10" borderId="0" xfId="0" applyFont="1" applyFill="1" applyAlignment="1"/>
    <xf numFmtId="0" fontId="26" fillId="10" borderId="0" xfId="0" applyFont="1" applyFill="1" applyAlignment="1">
      <alignment horizontal="center" vertical="top"/>
    </xf>
    <xf numFmtId="0" fontId="26" fillId="10" borderId="0" xfId="0" applyFont="1" applyFill="1" applyAlignment="1">
      <alignment horizontal="center" vertical="top" shrinkToFit="1"/>
    </xf>
    <xf numFmtId="0" fontId="80" fillId="10" borderId="0" xfId="0" applyFont="1" applyFill="1" applyAlignment="1"/>
    <xf numFmtId="0" fontId="80" fillId="10" borderId="0" xfId="0" applyFont="1" applyFill="1" applyAlignment="1">
      <alignment vertical="top"/>
    </xf>
    <xf numFmtId="0" fontId="26" fillId="10" borderId="0" xfId="0" applyFont="1" applyFill="1" applyAlignment="1">
      <alignment horizontal="center" vertical="center"/>
    </xf>
    <xf numFmtId="0" fontId="26" fillId="10" borderId="0" xfId="0" applyFont="1" applyFill="1" applyAlignment="1">
      <alignment horizontal="center" vertical="center" shrinkToFit="1"/>
    </xf>
    <xf numFmtId="0" fontId="22" fillId="10" borderId="0" xfId="0" applyFont="1" applyFill="1" applyAlignment="1">
      <alignment horizontal="center" vertical="center"/>
    </xf>
    <xf numFmtId="0" fontId="40" fillId="10" borderId="0" xfId="0" applyFont="1" applyFill="1" applyAlignment="1">
      <alignment vertical="center" shrinkToFit="1"/>
    </xf>
    <xf numFmtId="0" fontId="26" fillId="14" borderId="77" xfId="0" applyFont="1" applyFill="1" applyBorder="1" applyProtection="1">
      <alignment vertical="center"/>
      <protection locked="0"/>
    </xf>
    <xf numFmtId="0" fontId="26" fillId="14" borderId="0" xfId="0" applyFont="1" applyFill="1" applyBorder="1" applyProtection="1">
      <alignment vertical="center"/>
      <protection locked="0"/>
    </xf>
    <xf numFmtId="0" fontId="8" fillId="0" borderId="0" xfId="4" applyFont="1" applyFill="1">
      <alignment vertical="center"/>
    </xf>
    <xf numFmtId="0" fontId="32" fillId="10" borderId="0" xfId="4" applyFont="1" applyFill="1">
      <alignment vertical="center"/>
    </xf>
    <xf numFmtId="0" fontId="31" fillId="10" borderId="0" xfId="4" applyFont="1" applyFill="1">
      <alignment vertical="center"/>
    </xf>
    <xf numFmtId="0" fontId="41" fillId="10" borderId="0" xfId="4" applyFont="1" applyFill="1">
      <alignment vertical="center"/>
    </xf>
    <xf numFmtId="0" fontId="21" fillId="10" borderId="0" xfId="4" applyFont="1" applyFill="1">
      <alignment vertical="center"/>
    </xf>
    <xf numFmtId="49" fontId="3" fillId="10" borderId="0" xfId="4" applyNumberFormat="1" applyFont="1" applyFill="1" applyAlignment="1" applyProtection="1">
      <alignment horizontal="center" vertical="center"/>
      <protection locked="0"/>
    </xf>
    <xf numFmtId="0" fontId="32" fillId="19" borderId="0" xfId="4" applyFont="1" applyFill="1" applyProtection="1">
      <alignment vertical="center"/>
      <protection locked="0"/>
    </xf>
    <xf numFmtId="0" fontId="39" fillId="19" borderId="0" xfId="4" applyFont="1" applyFill="1">
      <alignment vertical="center"/>
    </xf>
    <xf numFmtId="0" fontId="3" fillId="19" borderId="0" xfId="4" applyFont="1" applyFill="1" applyAlignment="1">
      <alignment horizontal="left" vertical="center"/>
    </xf>
    <xf numFmtId="176" fontId="3" fillId="19" borderId="0" xfId="4" applyNumberFormat="1" applyFont="1" applyFill="1" applyAlignment="1">
      <alignment horizontal="center" vertical="center"/>
    </xf>
    <xf numFmtId="0" fontId="3" fillId="19" borderId="0" xfId="4" applyFont="1" applyFill="1" applyProtection="1">
      <alignment vertical="center"/>
      <protection locked="0"/>
    </xf>
    <xf numFmtId="0" fontId="26" fillId="19" borderId="0" xfId="0" applyFont="1" applyFill="1" applyProtection="1">
      <alignment vertical="center"/>
      <protection locked="0"/>
    </xf>
    <xf numFmtId="0" fontId="8" fillId="19" borderId="0" xfId="4" applyFont="1" applyFill="1" applyAlignment="1">
      <alignment horizontal="center" vertical="center"/>
    </xf>
    <xf numFmtId="0" fontId="20" fillId="10" borderId="0" xfId="4" applyFont="1" applyFill="1">
      <alignment vertical="center"/>
    </xf>
    <xf numFmtId="0" fontId="3" fillId="10" borderId="0" xfId="4" applyFont="1" applyFill="1" applyAlignment="1">
      <alignment horizontal="left" vertical="top"/>
    </xf>
    <xf numFmtId="0" fontId="3" fillId="10" borderId="0" xfId="4" applyFont="1" applyFill="1" applyAlignment="1" applyProtection="1">
      <alignment horizontal="left" vertical="center"/>
      <protection locked="0"/>
    </xf>
    <xf numFmtId="0" fontId="3" fillId="10" borderId="0" xfId="4" applyFont="1" applyFill="1" applyAlignment="1" applyProtection="1">
      <alignment horizontal="left" vertical="center" shrinkToFit="1"/>
      <protection locked="0"/>
    </xf>
    <xf numFmtId="0" fontId="45" fillId="10" borderId="0" xfId="4" applyFont="1" applyFill="1">
      <alignment vertical="center"/>
    </xf>
    <xf numFmtId="0" fontId="44" fillId="10" borderId="0" xfId="4" applyFont="1" applyFill="1" applyAlignment="1">
      <alignment horizontal="left" vertical="center"/>
    </xf>
    <xf numFmtId="0" fontId="37" fillId="10" borderId="0" xfId="0" applyFont="1" applyFill="1">
      <alignment vertical="center"/>
    </xf>
    <xf numFmtId="0" fontId="26" fillId="10" borderId="0" xfId="0" applyFont="1" applyFill="1" applyAlignment="1">
      <alignment vertical="center" wrapText="1"/>
    </xf>
    <xf numFmtId="0" fontId="26" fillId="10" borderId="0" xfId="0" applyFont="1" applyFill="1" applyProtection="1">
      <alignment vertical="center"/>
      <protection locked="0"/>
    </xf>
    <xf numFmtId="0" fontId="123" fillId="10" borderId="0" xfId="4" applyFont="1" applyFill="1">
      <alignment vertical="center"/>
    </xf>
    <xf numFmtId="0" fontId="5" fillId="10" borderId="0" xfId="4" applyFont="1" applyFill="1" applyAlignment="1">
      <alignment horizontal="center" vertical="center"/>
    </xf>
    <xf numFmtId="0" fontId="4" fillId="10" borderId="0" xfId="4" applyFont="1" applyFill="1" applyAlignment="1">
      <alignment horizontal="left" vertical="center"/>
    </xf>
    <xf numFmtId="176" fontId="4" fillId="10" borderId="0" xfId="4" applyNumberFormat="1" applyFont="1" applyFill="1" applyAlignment="1">
      <alignment horizontal="left" vertical="center"/>
    </xf>
    <xf numFmtId="0" fontId="4" fillId="10" borderId="0" xfId="4" applyFont="1" applyFill="1" applyAlignment="1">
      <alignment horizontal="left" vertical="center" shrinkToFit="1"/>
    </xf>
    <xf numFmtId="0" fontId="4" fillId="10" borderId="0" xfId="4" applyFont="1" applyFill="1" applyAlignment="1" applyProtection="1">
      <alignment horizontal="left" vertical="center"/>
      <protection locked="0"/>
    </xf>
    <xf numFmtId="0" fontId="44" fillId="10" borderId="0" xfId="4" applyFont="1" applyFill="1" applyAlignment="1">
      <alignment horizontal="center" vertical="center" wrapText="1"/>
    </xf>
    <xf numFmtId="0" fontId="4" fillId="10" borderId="0" xfId="4" applyFont="1" applyFill="1" applyAlignment="1">
      <alignment horizontal="left" vertical="top"/>
    </xf>
    <xf numFmtId="0" fontId="39" fillId="10" borderId="0" xfId="4" applyFont="1" applyFill="1" applyAlignment="1">
      <alignment horizontal="left" vertical="center"/>
    </xf>
    <xf numFmtId="0" fontId="39" fillId="10" borderId="0" xfId="4" applyFont="1" applyFill="1" applyAlignment="1">
      <alignment horizontal="center" vertical="center"/>
    </xf>
    <xf numFmtId="0" fontId="46" fillId="10" borderId="0" xfId="4" applyFont="1" applyFill="1">
      <alignment vertical="center"/>
    </xf>
    <xf numFmtId="0" fontId="46" fillId="10" borderId="0" xfId="4" applyFont="1" applyFill="1" applyAlignment="1">
      <alignment horizontal="left" vertical="center"/>
    </xf>
    <xf numFmtId="0" fontId="46" fillId="10" borderId="0" xfId="4" applyFont="1" applyFill="1" applyAlignment="1">
      <alignment horizontal="center" vertical="center"/>
    </xf>
    <xf numFmtId="0" fontId="12" fillId="10" borderId="0" xfId="4" applyFont="1" applyFill="1">
      <alignment vertical="center"/>
    </xf>
    <xf numFmtId="0" fontId="12" fillId="10" borderId="0" xfId="4" applyFont="1" applyFill="1" applyProtection="1">
      <alignment vertical="center"/>
      <protection locked="0"/>
    </xf>
    <xf numFmtId="0" fontId="13" fillId="10" borderId="0" xfId="0" applyFont="1" applyFill="1">
      <alignment vertical="center"/>
    </xf>
    <xf numFmtId="0" fontId="3" fillId="10" borderId="0" xfId="4" applyFont="1" applyFill="1" applyBorder="1" applyAlignment="1" applyProtection="1">
      <alignment horizontal="left" vertical="center"/>
      <protection locked="0"/>
    </xf>
    <xf numFmtId="0" fontId="4" fillId="10" borderId="0" xfId="4" applyFont="1" applyFill="1" applyBorder="1" applyAlignment="1" applyProtection="1">
      <alignment horizontal="left" vertical="center" wrapText="1"/>
      <protection locked="0"/>
    </xf>
    <xf numFmtId="0" fontId="26" fillId="10" borderId="0" xfId="0" applyFont="1" applyFill="1" applyAlignment="1" applyProtection="1">
      <alignment horizontal="left" vertical="top" wrapText="1"/>
      <protection locked="0"/>
    </xf>
    <xf numFmtId="0" fontId="26" fillId="0" borderId="0" xfId="0" applyFont="1" applyFill="1">
      <alignment vertical="center"/>
    </xf>
    <xf numFmtId="0" fontId="3" fillId="0" borderId="0" xfId="4" applyFont="1" applyFill="1">
      <alignment vertical="center"/>
    </xf>
    <xf numFmtId="0" fontId="35" fillId="7" borderId="0" xfId="4" applyFont="1" applyFill="1">
      <alignment vertical="center"/>
    </xf>
    <xf numFmtId="0" fontId="38" fillId="10" borderId="0" xfId="0" applyFont="1" applyFill="1">
      <alignment vertical="center"/>
    </xf>
    <xf numFmtId="0" fontId="28" fillId="10" borderId="0" xfId="0" applyFont="1" applyFill="1">
      <alignment vertical="center"/>
    </xf>
    <xf numFmtId="0" fontId="28" fillId="10" borderId="0" xfId="0" applyFont="1" applyFill="1" applyProtection="1">
      <alignment vertical="center"/>
      <protection locked="0"/>
    </xf>
    <xf numFmtId="0" fontId="13" fillId="10" borderId="0" xfId="0" applyFont="1" applyFill="1" applyProtection="1">
      <alignment vertical="center"/>
      <protection locked="0"/>
    </xf>
    <xf numFmtId="0" fontId="5" fillId="10" borderId="0" xfId="4" applyFont="1" applyFill="1" applyAlignment="1">
      <alignment horizontal="left" vertical="center"/>
    </xf>
    <xf numFmtId="0" fontId="118" fillId="10" borderId="0" xfId="4" applyFont="1" applyFill="1">
      <alignment vertical="center"/>
    </xf>
    <xf numFmtId="0" fontId="122" fillId="10" borderId="0" xfId="4" applyFont="1" applyFill="1">
      <alignment vertical="center"/>
    </xf>
    <xf numFmtId="0" fontId="13" fillId="10" borderId="0" xfId="0" applyFont="1" applyFill="1" applyAlignment="1" applyProtection="1">
      <alignment horizontal="right" vertical="center"/>
      <protection locked="0"/>
    </xf>
    <xf numFmtId="0" fontId="44" fillId="10" borderId="0" xfId="3" applyFont="1" applyFill="1" applyBorder="1">
      <alignment vertical="center"/>
    </xf>
    <xf numFmtId="0" fontId="20" fillId="10" borderId="0" xfId="3" applyFill="1" applyBorder="1">
      <alignment vertical="center"/>
    </xf>
    <xf numFmtId="0" fontId="8" fillId="10" borderId="0" xfId="4" applyFont="1" applyFill="1" applyAlignment="1">
      <alignment horizontal="center" vertical="center"/>
    </xf>
    <xf numFmtId="0" fontId="40" fillId="10" borderId="0" xfId="0" applyFont="1" applyFill="1" applyProtection="1">
      <alignment vertical="center"/>
      <protection locked="0"/>
    </xf>
    <xf numFmtId="0" fontId="26" fillId="9" borderId="0" xfId="0" applyFont="1" applyFill="1" applyProtection="1">
      <alignment vertical="center"/>
      <protection locked="0"/>
    </xf>
    <xf numFmtId="0" fontId="44" fillId="9" borderId="0" xfId="0" applyFont="1" applyFill="1" applyAlignment="1" applyProtection="1">
      <alignment vertical="center" shrinkToFit="1"/>
      <protection locked="0"/>
    </xf>
    <xf numFmtId="0" fontId="36" fillId="9" borderId="0" xfId="4" applyFont="1" applyFill="1" applyProtection="1">
      <alignment vertical="center"/>
      <protection locked="0"/>
    </xf>
    <xf numFmtId="0" fontId="4" fillId="9" borderId="0" xfId="4" applyFont="1" applyFill="1" applyAlignment="1" applyProtection="1">
      <alignment vertical="center" shrinkToFit="1"/>
      <protection locked="0"/>
    </xf>
    <xf numFmtId="0" fontId="127" fillId="7" borderId="0" xfId="0" applyFont="1" applyFill="1">
      <alignment vertical="center"/>
    </xf>
    <xf numFmtId="0" fontId="127" fillId="10" borderId="0" xfId="0" applyFont="1" applyFill="1">
      <alignment vertical="center"/>
    </xf>
    <xf numFmtId="0" fontId="124" fillId="15" borderId="0" xfId="0" applyFont="1" applyFill="1" applyAlignment="1">
      <alignment horizontal="center" vertical="center"/>
    </xf>
    <xf numFmtId="0" fontId="26" fillId="0" borderId="46" xfId="0" applyFont="1" applyBorder="1" applyAlignment="1">
      <alignment horizontal="center" vertical="center"/>
    </xf>
    <xf numFmtId="0" fontId="79" fillId="8" borderId="46" xfId="0" applyFont="1" applyFill="1" applyBorder="1" applyAlignment="1">
      <alignment horizontal="left" vertical="center"/>
    </xf>
    <xf numFmtId="0" fontId="26" fillId="8" borderId="46" xfId="0" applyFont="1" applyFill="1" applyBorder="1" applyAlignment="1">
      <alignment horizontal="center" vertical="center"/>
    </xf>
    <xf numFmtId="0" fontId="26" fillId="8" borderId="46" xfId="0" applyFont="1" applyFill="1" applyBorder="1" applyAlignment="1">
      <alignment horizontal="center" vertical="center" shrinkToFit="1"/>
    </xf>
    <xf numFmtId="0" fontId="26" fillId="7" borderId="0" xfId="0" applyFont="1" applyFill="1" applyAlignment="1">
      <alignment horizontal="left" vertical="center" wrapText="1"/>
    </xf>
    <xf numFmtId="0" fontId="25" fillId="0" borderId="0" xfId="0" applyFont="1" applyAlignment="1">
      <alignment horizontal="left" vertical="center" wrapText="1"/>
    </xf>
    <xf numFmtId="0" fontId="74" fillId="7" borderId="0" xfId="5" applyFill="1" applyProtection="1">
      <alignment vertical="center"/>
      <protection locked="0"/>
    </xf>
    <xf numFmtId="0" fontId="0" fillId="7" borderId="0" xfId="0" applyFill="1" applyProtection="1">
      <alignment vertical="center"/>
      <protection locked="0"/>
    </xf>
    <xf numFmtId="0" fontId="26" fillId="2" borderId="0" xfId="0" applyFont="1" applyFill="1" applyAlignment="1">
      <alignment horizontal="center" vertical="center"/>
    </xf>
    <xf numFmtId="0" fontId="22" fillId="2" borderId="0" xfId="0" applyFont="1" applyFill="1" applyAlignment="1">
      <alignment horizontal="center" vertical="center"/>
    </xf>
    <xf numFmtId="0" fontId="51" fillId="7" borderId="0" xfId="0" applyFont="1" applyFill="1" applyAlignment="1">
      <alignment horizontal="center" vertical="center"/>
    </xf>
    <xf numFmtId="0" fontId="111" fillId="7" borderId="11" xfId="0" applyFont="1" applyFill="1" applyBorder="1" applyAlignment="1">
      <alignment horizontal="center" vertical="center"/>
    </xf>
    <xf numFmtId="0" fontId="111" fillId="7" borderId="0" xfId="0" applyFont="1" applyFill="1" applyAlignment="1">
      <alignment horizontal="center" vertical="center"/>
    </xf>
    <xf numFmtId="0" fontId="26" fillId="7" borderId="0" xfId="0" applyFont="1" applyFill="1" applyAlignment="1">
      <alignment horizontal="left" vertical="center"/>
    </xf>
    <xf numFmtId="0" fontId="25" fillId="0" borderId="0" xfId="0" applyFont="1" applyAlignment="1">
      <alignment horizontal="left" vertical="center"/>
    </xf>
    <xf numFmtId="0" fontId="111" fillId="7" borderId="21" xfId="0" applyFont="1" applyFill="1" applyBorder="1" applyAlignment="1">
      <alignment horizontal="center" vertical="center"/>
    </xf>
    <xf numFmtId="0" fontId="111" fillId="7" borderId="22" xfId="0" applyFont="1" applyFill="1" applyBorder="1" applyAlignment="1">
      <alignment horizontal="center" vertical="center"/>
    </xf>
    <xf numFmtId="0" fontId="53" fillId="2" borderId="0" xfId="0" applyFont="1" applyFill="1" applyAlignment="1">
      <alignment horizontal="right" vertical="center"/>
    </xf>
    <xf numFmtId="0" fontId="65" fillId="0" borderId="13" xfId="0" applyFont="1" applyBorder="1" applyAlignment="1">
      <alignment horizontal="right" vertical="center"/>
    </xf>
    <xf numFmtId="0" fontId="65" fillId="0" borderId="0" xfId="0" applyFont="1" applyAlignment="1">
      <alignment horizontal="right" vertical="center"/>
    </xf>
    <xf numFmtId="0" fontId="73" fillId="12" borderId="24" xfId="0" applyFont="1" applyFill="1" applyBorder="1" applyAlignment="1" applyProtection="1">
      <alignment horizontal="center" vertical="center"/>
      <protection locked="0"/>
    </xf>
    <xf numFmtId="0" fontId="73" fillId="0" borderId="26" xfId="0" applyFont="1" applyBorder="1" applyAlignment="1" applyProtection="1">
      <alignment horizontal="center" vertical="center"/>
      <protection locked="0"/>
    </xf>
    <xf numFmtId="0" fontId="73" fillId="0" borderId="21" xfId="0" applyFont="1" applyBorder="1" applyAlignment="1" applyProtection="1">
      <alignment horizontal="center" vertical="center"/>
      <protection locked="0"/>
    </xf>
    <xf numFmtId="0" fontId="73" fillId="0" borderId="23" xfId="0" applyFont="1" applyBorder="1" applyAlignment="1" applyProtection="1">
      <alignment horizontal="center" vertical="center"/>
      <protection locked="0"/>
    </xf>
    <xf numFmtId="0" fontId="26" fillId="7" borderId="8" xfId="0" applyFont="1" applyFill="1" applyBorder="1" applyAlignment="1">
      <alignment horizontal="center" vertical="center"/>
    </xf>
    <xf numFmtId="0" fontId="0" fillId="0" borderId="8" xfId="0" applyBorder="1" applyAlignment="1">
      <alignment horizontal="center" vertical="center"/>
    </xf>
    <xf numFmtId="0" fontId="26" fillId="7" borderId="0" xfId="0" applyFont="1" applyFill="1" applyAlignment="1">
      <alignment horizontal="center" vertical="center"/>
    </xf>
    <xf numFmtId="0" fontId="73" fillId="12" borderId="26" xfId="0" applyFont="1" applyFill="1" applyBorder="1" applyAlignment="1" applyProtection="1">
      <alignment horizontal="center" vertical="center"/>
      <protection locked="0"/>
    </xf>
    <xf numFmtId="0" fontId="73" fillId="12" borderId="21" xfId="0" applyFont="1" applyFill="1" applyBorder="1" applyAlignment="1" applyProtection="1">
      <alignment horizontal="center" vertical="center"/>
      <protection locked="0"/>
    </xf>
    <xf numFmtId="0" fontId="73" fillId="12" borderId="23" xfId="0" applyFont="1" applyFill="1" applyBorder="1" applyAlignment="1" applyProtection="1">
      <alignment horizontal="center" vertical="center"/>
      <protection locked="0"/>
    </xf>
    <xf numFmtId="0" fontId="110" fillId="8" borderId="46" xfId="0" applyFont="1" applyFill="1" applyBorder="1" applyAlignment="1">
      <alignment horizontal="center" vertical="center"/>
    </xf>
    <xf numFmtId="0" fontId="22" fillId="13" borderId="0" xfId="0" applyFont="1" applyFill="1" applyAlignment="1">
      <alignment horizontal="center" vertical="center"/>
    </xf>
    <xf numFmtId="0" fontId="27" fillId="8" borderId="11"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21" xfId="0" applyFont="1" applyFill="1" applyBorder="1" applyAlignment="1">
      <alignment horizontal="center" vertical="center" wrapText="1"/>
    </xf>
    <xf numFmtId="0" fontId="27" fillId="8" borderId="22" xfId="0" applyFont="1" applyFill="1" applyBorder="1" applyAlignment="1">
      <alignment horizontal="center" vertical="center" wrapText="1"/>
    </xf>
    <xf numFmtId="0" fontId="44" fillId="12" borderId="41" xfId="0" applyFont="1" applyFill="1" applyBorder="1" applyAlignment="1" applyProtection="1">
      <alignment horizontal="left" vertical="center" shrinkToFit="1"/>
      <protection locked="0"/>
    </xf>
    <xf numFmtId="0" fontId="44" fillId="12" borderId="40" xfId="0" applyFont="1" applyFill="1" applyBorder="1" applyAlignment="1" applyProtection="1">
      <alignment horizontal="left" vertical="center" shrinkToFit="1"/>
      <protection locked="0"/>
    </xf>
    <xf numFmtId="0" fontId="44" fillId="12" borderId="0" xfId="0" applyFont="1" applyFill="1" applyAlignment="1" applyProtection="1">
      <alignment horizontal="left" vertical="center" shrinkToFit="1"/>
      <protection locked="0"/>
    </xf>
    <xf numFmtId="0" fontId="26" fillId="8" borderId="41" xfId="0" applyFont="1" applyFill="1" applyBorder="1" applyAlignment="1">
      <alignment horizontal="center" vertical="center" shrinkToFit="1"/>
    </xf>
    <xf numFmtId="0" fontId="40" fillId="0" borderId="40" xfId="0" applyFont="1" applyBorder="1" applyAlignment="1">
      <alignment horizontal="center" vertical="center" shrinkToFit="1"/>
    </xf>
    <xf numFmtId="0" fontId="40" fillId="0" borderId="42" xfId="0" applyFont="1" applyBorder="1" applyAlignment="1">
      <alignment horizontal="center" vertical="center" shrinkToFit="1"/>
    </xf>
    <xf numFmtId="0" fontId="26" fillId="12" borderId="0" xfId="0" applyFont="1" applyFill="1" applyAlignment="1" applyProtection="1">
      <alignment horizontal="left" vertical="center"/>
      <protection locked="0"/>
    </xf>
    <xf numFmtId="49" fontId="44" fillId="12" borderId="38" xfId="0" applyNumberFormat="1" applyFont="1" applyFill="1" applyBorder="1" applyAlignment="1" applyProtection="1">
      <alignment horizontal="left" vertical="center" shrinkToFit="1"/>
      <protection locked="0"/>
    </xf>
    <xf numFmtId="49" fontId="44" fillId="12" borderId="37" xfId="0" applyNumberFormat="1" applyFont="1" applyFill="1" applyBorder="1" applyAlignment="1" applyProtection="1">
      <alignment horizontal="left" vertical="center" shrinkToFit="1"/>
      <protection locked="0"/>
    </xf>
    <xf numFmtId="49" fontId="44" fillId="12" borderId="39" xfId="0" applyNumberFormat="1" applyFont="1" applyFill="1" applyBorder="1" applyAlignment="1" applyProtection="1">
      <alignment horizontal="left" vertical="center" shrinkToFit="1"/>
      <protection locked="0"/>
    </xf>
    <xf numFmtId="0" fontId="26" fillId="8" borderId="38" xfId="0" applyFont="1" applyFill="1" applyBorder="1" applyAlignment="1">
      <alignment vertical="center" shrinkToFit="1"/>
    </xf>
    <xf numFmtId="0" fontId="40" fillId="0" borderId="37" xfId="0" applyFont="1" applyBorder="1" applyAlignment="1">
      <alignment vertical="center" shrinkToFit="1"/>
    </xf>
    <xf numFmtId="0" fontId="40" fillId="0" borderId="39" xfId="0" applyFont="1" applyBorder="1" applyAlignment="1">
      <alignment vertical="center" shrinkToFit="1"/>
    </xf>
    <xf numFmtId="0" fontId="0" fillId="12" borderId="38" xfId="5" applyFont="1" applyFill="1" applyBorder="1" applyAlignment="1" applyProtection="1">
      <alignment horizontal="left" vertical="center" shrinkToFit="1"/>
      <protection locked="0"/>
    </xf>
    <xf numFmtId="0" fontId="44" fillId="12" borderId="37" xfId="0" applyFont="1" applyFill="1" applyBorder="1" applyAlignment="1" applyProtection="1">
      <alignment horizontal="left" vertical="center" shrinkToFit="1"/>
      <protection locked="0"/>
    </xf>
    <xf numFmtId="0" fontId="44" fillId="12" borderId="20" xfId="0" applyFont="1" applyFill="1" applyBorder="1" applyAlignment="1" applyProtection="1">
      <alignment horizontal="left" vertical="center" shrinkToFit="1"/>
      <protection locked="0"/>
    </xf>
    <xf numFmtId="0" fontId="26" fillId="12" borderId="36" xfId="0" applyFont="1" applyFill="1" applyBorder="1" applyAlignment="1" applyProtection="1">
      <alignment horizontal="center" vertical="center" shrinkToFit="1"/>
      <protection locked="0"/>
    </xf>
    <xf numFmtId="0" fontId="26" fillId="12" borderId="1" xfId="0" applyFont="1" applyFill="1" applyBorder="1" applyAlignment="1" applyProtection="1">
      <alignment horizontal="center" vertical="center" shrinkToFit="1"/>
      <protection locked="0"/>
    </xf>
    <xf numFmtId="0" fontId="26" fillId="12" borderId="41" xfId="0" applyFont="1" applyFill="1" applyBorder="1" applyAlignment="1">
      <alignment horizontal="left" vertical="center"/>
    </xf>
    <xf numFmtId="0" fontId="26" fillId="12" borderId="40" xfId="0" applyFont="1" applyFill="1" applyBorder="1" applyAlignment="1">
      <alignment horizontal="left" vertical="center"/>
    </xf>
    <xf numFmtId="0" fontId="26" fillId="12" borderId="18" xfId="0" applyFont="1" applyFill="1" applyBorder="1" applyAlignment="1">
      <alignment horizontal="left" vertical="center"/>
    </xf>
    <xf numFmtId="0" fontId="26" fillId="12" borderId="45" xfId="0" applyFont="1" applyFill="1" applyBorder="1" applyAlignment="1">
      <alignment horizontal="center" vertical="center"/>
    </xf>
    <xf numFmtId="0" fontId="26" fillId="12" borderId="44" xfId="0" applyFont="1" applyFill="1" applyBorder="1" applyAlignment="1">
      <alignment horizontal="center" vertical="center"/>
    </xf>
    <xf numFmtId="0" fontId="22" fillId="8" borderId="24" xfId="0" applyFont="1" applyFill="1" applyBorder="1" applyAlignment="1">
      <alignment horizontal="center" wrapText="1"/>
    </xf>
    <xf numFmtId="0" fontId="22" fillId="8" borderId="25" xfId="0" applyFont="1" applyFill="1" applyBorder="1" applyAlignment="1">
      <alignment horizontal="center" wrapText="1"/>
    </xf>
    <xf numFmtId="0" fontId="22" fillId="8" borderId="11" xfId="0" applyFont="1" applyFill="1" applyBorder="1" applyAlignment="1">
      <alignment horizontal="center" wrapText="1"/>
    </xf>
    <xf numFmtId="0" fontId="22" fillId="8" borderId="0" xfId="0" applyFont="1" applyFill="1" applyAlignment="1">
      <alignment horizontal="center" wrapText="1"/>
    </xf>
    <xf numFmtId="0" fontId="44" fillId="12" borderId="52" xfId="0" applyFont="1" applyFill="1" applyBorder="1" applyAlignment="1" applyProtection="1">
      <alignment horizontal="left" vertical="center" shrinkToFit="1"/>
      <protection locked="0"/>
    </xf>
    <xf numFmtId="0" fontId="44" fillId="12" borderId="45" xfId="0" applyFont="1" applyFill="1" applyBorder="1" applyAlignment="1" applyProtection="1">
      <alignment horizontal="left" vertical="center" shrinkToFit="1"/>
      <protection locked="0"/>
    </xf>
    <xf numFmtId="0" fontId="26" fillId="8" borderId="41" xfId="0" applyFont="1" applyFill="1" applyBorder="1" applyAlignment="1">
      <alignment horizontal="center" vertical="center"/>
    </xf>
    <xf numFmtId="0" fontId="26" fillId="8" borderId="42" xfId="0" applyFont="1" applyFill="1" applyBorder="1" applyAlignment="1">
      <alignment horizontal="center" vertical="center"/>
    </xf>
    <xf numFmtId="49" fontId="44" fillId="12" borderId="41" xfId="0" applyNumberFormat="1" applyFont="1" applyFill="1" applyBorder="1" applyAlignment="1" applyProtection="1">
      <alignment horizontal="center" vertical="center"/>
      <protection locked="0"/>
    </xf>
    <xf numFmtId="49" fontId="44" fillId="12" borderId="40" xfId="0" applyNumberFormat="1" applyFont="1" applyFill="1" applyBorder="1" applyAlignment="1" applyProtection="1">
      <alignment horizontal="center" vertical="center"/>
      <protection locked="0"/>
    </xf>
    <xf numFmtId="49" fontId="44" fillId="12" borderId="42" xfId="0" applyNumberFormat="1" applyFont="1" applyFill="1" applyBorder="1" applyAlignment="1" applyProtection="1">
      <alignment horizontal="center" vertical="center"/>
      <protection locked="0"/>
    </xf>
    <xf numFmtId="0" fontId="26" fillId="11" borderId="41" xfId="0" applyFont="1" applyFill="1" applyBorder="1" applyAlignment="1" applyProtection="1">
      <alignment horizontal="center" vertical="center"/>
      <protection locked="0"/>
    </xf>
    <xf numFmtId="0" fontId="26" fillId="11" borderId="40" xfId="0" applyFont="1" applyFill="1" applyBorder="1" applyAlignment="1" applyProtection="1">
      <alignment horizontal="center" vertical="center"/>
      <protection locked="0"/>
    </xf>
    <xf numFmtId="0" fontId="26" fillId="8" borderId="40" xfId="0" applyFont="1" applyFill="1" applyBorder="1" applyAlignment="1">
      <alignment horizontal="center" vertical="center" shrinkToFit="1"/>
    </xf>
    <xf numFmtId="0" fontId="26" fillId="12" borderId="37" xfId="0" applyFont="1" applyFill="1" applyBorder="1" applyAlignment="1" applyProtection="1">
      <alignment horizontal="center" vertical="center"/>
      <protection locked="0"/>
    </xf>
    <xf numFmtId="0" fontId="22" fillId="8" borderId="72" xfId="0" applyFont="1" applyFill="1" applyBorder="1" applyAlignment="1">
      <alignment horizontal="center" vertical="center"/>
    </xf>
    <xf numFmtId="0" fontId="22" fillId="8" borderId="73"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0" xfId="0" applyFont="1" applyFill="1" applyAlignment="1">
      <alignment horizontal="center" vertical="center"/>
    </xf>
    <xf numFmtId="0" fontId="22" fillId="8" borderId="21" xfId="0" applyFont="1" applyFill="1" applyBorder="1" applyAlignment="1">
      <alignment horizontal="center" vertical="center"/>
    </xf>
    <xf numFmtId="0" fontId="22" fillId="8" borderId="22" xfId="0" applyFont="1" applyFill="1" applyBorder="1" applyAlignment="1">
      <alignment horizontal="center" vertical="center"/>
    </xf>
    <xf numFmtId="0" fontId="44" fillId="12" borderId="74" xfId="0" applyFont="1" applyFill="1" applyBorder="1" applyAlignment="1" applyProtection="1">
      <alignment horizontal="left" vertical="center" shrinkToFit="1"/>
      <protection locked="0"/>
    </xf>
    <xf numFmtId="0" fontId="44" fillId="12" borderId="64" xfId="0" applyFont="1" applyFill="1" applyBorder="1" applyAlignment="1" applyProtection="1">
      <alignment horizontal="left" vertical="center" shrinkToFit="1"/>
      <protection locked="0"/>
    </xf>
    <xf numFmtId="0" fontId="44" fillId="12" borderId="68" xfId="0" applyFont="1" applyFill="1" applyBorder="1" applyAlignment="1" applyProtection="1">
      <alignment horizontal="left" vertical="center" shrinkToFit="1"/>
      <protection locked="0"/>
    </xf>
    <xf numFmtId="0" fontId="44" fillId="12" borderId="18" xfId="0" applyFont="1" applyFill="1" applyBorder="1" applyAlignment="1" applyProtection="1">
      <alignment horizontal="left" vertical="center" shrinkToFit="1"/>
      <protection locked="0"/>
    </xf>
    <xf numFmtId="0" fontId="26" fillId="8" borderId="50" xfId="0" applyFont="1" applyFill="1" applyBorder="1" applyAlignment="1">
      <alignment horizontal="center" vertical="center"/>
    </xf>
    <xf numFmtId="0" fontId="26" fillId="8" borderId="51" xfId="0" applyFont="1" applyFill="1" applyBorder="1" applyAlignment="1">
      <alignment horizontal="center" vertical="center"/>
    </xf>
    <xf numFmtId="49" fontId="44" fillId="12" borderId="50" xfId="0" applyNumberFormat="1" applyFont="1" applyFill="1" applyBorder="1" applyAlignment="1" applyProtection="1">
      <alignment horizontal="center" vertical="center"/>
      <protection locked="0"/>
    </xf>
    <xf numFmtId="49" fontId="44" fillId="12" borderId="28" xfId="0" applyNumberFormat="1" applyFont="1" applyFill="1" applyBorder="1" applyAlignment="1" applyProtection="1">
      <alignment horizontal="center" vertical="center"/>
      <protection locked="0"/>
    </xf>
    <xf numFmtId="0" fontId="26" fillId="8" borderId="18" xfId="0" applyFont="1" applyFill="1" applyBorder="1" applyAlignment="1">
      <alignment horizontal="center" vertical="center" shrinkToFit="1"/>
    </xf>
    <xf numFmtId="0" fontId="44" fillId="12" borderId="28" xfId="0" applyFont="1" applyFill="1" applyBorder="1" applyAlignment="1" applyProtection="1">
      <alignment horizontal="left" vertical="center" shrinkToFit="1"/>
      <protection locked="0"/>
    </xf>
    <xf numFmtId="0" fontId="44" fillId="12" borderId="13" xfId="0" applyFont="1" applyFill="1" applyBorder="1" applyAlignment="1" applyProtection="1">
      <alignment horizontal="left" vertical="center" shrinkToFit="1"/>
      <protection locked="0"/>
    </xf>
    <xf numFmtId="0" fontId="26" fillId="0" borderId="41" xfId="1" applyNumberFormat="1" applyFont="1" applyFill="1" applyBorder="1" applyAlignment="1" applyProtection="1">
      <alignment horizontal="center" vertical="center"/>
      <protection locked="0"/>
    </xf>
    <xf numFmtId="0" fontId="26" fillId="0" borderId="40" xfId="1" applyNumberFormat="1" applyFont="1" applyFill="1" applyBorder="1" applyAlignment="1" applyProtection="1">
      <alignment horizontal="center" vertical="center"/>
      <protection locked="0"/>
    </xf>
    <xf numFmtId="0" fontId="26" fillId="0" borderId="42" xfId="1" applyNumberFormat="1" applyFont="1" applyFill="1" applyBorder="1" applyAlignment="1" applyProtection="1">
      <alignment horizontal="center" vertical="center"/>
      <protection locked="0"/>
    </xf>
    <xf numFmtId="0" fontId="26" fillId="8" borderId="41" xfId="1" applyNumberFormat="1" applyFont="1" applyFill="1" applyBorder="1" applyAlignment="1" applyProtection="1">
      <alignment horizontal="center" vertical="center"/>
      <protection locked="0"/>
    </xf>
    <xf numFmtId="0" fontId="26" fillId="8" borderId="42" xfId="1" applyNumberFormat="1" applyFont="1" applyFill="1" applyBorder="1" applyAlignment="1" applyProtection="1">
      <alignment horizontal="center" vertical="center"/>
      <protection locked="0"/>
    </xf>
    <xf numFmtId="38" fontId="26" fillId="8" borderId="50" xfId="1" applyFont="1" applyFill="1" applyBorder="1" applyAlignment="1" applyProtection="1">
      <alignment horizontal="center" vertical="center"/>
      <protection locked="0"/>
    </xf>
    <xf numFmtId="38" fontId="26" fillId="8" borderId="51" xfId="1" applyFont="1" applyFill="1" applyBorder="1" applyAlignment="1" applyProtection="1">
      <alignment horizontal="center" vertical="center"/>
      <protection locked="0"/>
    </xf>
    <xf numFmtId="0" fontId="44" fillId="12" borderId="41" xfId="0" applyFont="1" applyFill="1" applyBorder="1" applyAlignment="1" applyProtection="1">
      <alignment horizontal="center" vertical="center" shrinkToFit="1"/>
      <protection locked="0"/>
    </xf>
    <xf numFmtId="0" fontId="44" fillId="12" borderId="40" xfId="0" applyFont="1" applyFill="1" applyBorder="1" applyAlignment="1" applyProtection="1">
      <alignment horizontal="center" vertical="center" shrinkToFit="1"/>
      <protection locked="0"/>
    </xf>
    <xf numFmtId="0" fontId="44" fillId="12" borderId="42" xfId="0" applyFont="1" applyFill="1" applyBorder="1" applyAlignment="1" applyProtection="1">
      <alignment horizontal="center" vertical="center" shrinkToFit="1"/>
      <protection locked="0"/>
    </xf>
    <xf numFmtId="0" fontId="26" fillId="8" borderId="28" xfId="0" applyFont="1" applyFill="1" applyBorder="1" applyAlignment="1">
      <alignment horizontal="center" vertical="center"/>
    </xf>
    <xf numFmtId="0" fontId="26" fillId="8" borderId="57" xfId="0" applyFont="1" applyFill="1" applyBorder="1" applyAlignment="1">
      <alignment horizontal="center" vertical="center"/>
    </xf>
    <xf numFmtId="0" fontId="26" fillId="8" borderId="22" xfId="0" applyFont="1" applyFill="1" applyBorder="1" applyAlignment="1">
      <alignment horizontal="center" vertical="center"/>
    </xf>
    <xf numFmtId="0" fontId="27" fillId="8" borderId="66" xfId="0" applyFont="1" applyFill="1" applyBorder="1" applyAlignment="1">
      <alignment horizontal="center" vertical="center" wrapText="1"/>
    </xf>
    <xf numFmtId="0" fontId="27" fillId="8" borderId="55" xfId="0" applyFont="1" applyFill="1" applyBorder="1" applyAlignment="1">
      <alignment horizontal="center" vertical="center" wrapText="1"/>
    </xf>
    <xf numFmtId="0" fontId="44" fillId="12" borderId="50" xfId="0" applyFont="1" applyFill="1" applyBorder="1" applyAlignment="1" applyProtection="1">
      <alignment horizontal="left" vertical="center" shrinkToFit="1"/>
      <protection locked="0"/>
    </xf>
    <xf numFmtId="0" fontId="44" fillId="12" borderId="51" xfId="0" applyFont="1" applyFill="1" applyBorder="1" applyAlignment="1" applyProtection="1">
      <alignment horizontal="left" vertical="center" shrinkToFit="1"/>
      <protection locked="0"/>
    </xf>
    <xf numFmtId="0" fontId="26" fillId="8" borderId="50" xfId="0" applyFont="1" applyFill="1" applyBorder="1" applyAlignment="1">
      <alignment horizontal="center" vertical="center" shrinkToFit="1"/>
    </xf>
    <xf numFmtId="0" fontId="26" fillId="8" borderId="28" xfId="0" applyFont="1" applyFill="1" applyBorder="1" applyAlignment="1">
      <alignment horizontal="center" vertical="center" shrinkToFit="1"/>
    </xf>
    <xf numFmtId="0" fontId="26" fillId="0" borderId="41" xfId="0" applyFont="1" applyBorder="1" applyAlignment="1" applyProtection="1">
      <alignment horizontal="left" vertical="center"/>
      <protection locked="0"/>
    </xf>
    <xf numFmtId="0" fontId="26" fillId="0" borderId="40" xfId="0" applyFont="1" applyBorder="1" applyAlignment="1" applyProtection="1">
      <alignment horizontal="left" vertical="center"/>
      <protection locked="0"/>
    </xf>
    <xf numFmtId="0" fontId="26" fillId="0" borderId="18" xfId="0" applyFont="1" applyBorder="1" applyAlignment="1" applyProtection="1">
      <alignment horizontal="left" vertical="center"/>
      <protection locked="0"/>
    </xf>
    <xf numFmtId="49" fontId="44" fillId="12" borderId="50" xfId="0" applyNumberFormat="1" applyFont="1" applyFill="1" applyBorder="1" applyAlignment="1" applyProtection="1">
      <alignment horizontal="left" vertical="center" shrinkToFit="1"/>
      <protection locked="0"/>
    </xf>
    <xf numFmtId="49" fontId="44" fillId="12" borderId="28" xfId="0" applyNumberFormat="1" applyFont="1" applyFill="1" applyBorder="1" applyAlignment="1" applyProtection="1">
      <alignment horizontal="left" vertical="center" shrinkToFit="1"/>
      <protection locked="0"/>
    </xf>
    <xf numFmtId="49" fontId="44" fillId="12" borderId="40" xfId="0" applyNumberFormat="1" applyFont="1" applyFill="1" applyBorder="1" applyAlignment="1" applyProtection="1">
      <alignment horizontal="left" vertical="center" shrinkToFit="1"/>
      <protection locked="0"/>
    </xf>
    <xf numFmtId="0" fontId="26" fillId="8" borderId="41" xfId="0" applyFont="1" applyFill="1" applyBorder="1" applyAlignment="1">
      <alignment vertical="center" shrinkToFit="1"/>
    </xf>
    <xf numFmtId="0" fontId="40" fillId="0" borderId="40" xfId="0" applyFont="1" applyBorder="1" applyAlignment="1">
      <alignment vertical="center" shrinkToFit="1"/>
    </xf>
    <xf numFmtId="0" fontId="40" fillId="0" borderId="42" xfId="0" applyFont="1" applyBorder="1" applyAlignment="1">
      <alignment vertical="center" shrinkToFit="1"/>
    </xf>
    <xf numFmtId="0" fontId="26" fillId="12" borderId="52" xfId="0" applyFont="1" applyFill="1" applyBorder="1" applyAlignment="1" applyProtection="1">
      <alignment horizontal="left" vertical="center" shrinkToFit="1"/>
      <protection locked="0"/>
    </xf>
    <xf numFmtId="0" fontId="26" fillId="12" borderId="45" xfId="0" applyFont="1" applyFill="1" applyBorder="1" applyAlignment="1" applyProtection="1">
      <alignment horizontal="left" vertical="center" shrinkToFit="1"/>
      <protection locked="0"/>
    </xf>
    <xf numFmtId="0" fontId="26" fillId="12" borderId="44" xfId="0" applyFont="1" applyFill="1" applyBorder="1" applyAlignment="1" applyProtection="1">
      <alignment horizontal="left" vertical="center" shrinkToFit="1"/>
      <protection locked="0"/>
    </xf>
    <xf numFmtId="0" fontId="44" fillId="12" borderId="62" xfId="1" applyNumberFormat="1" applyFont="1" applyFill="1" applyBorder="1" applyAlignment="1" applyProtection="1">
      <alignment horizontal="center" vertical="center" shrinkToFit="1"/>
      <protection locked="0"/>
    </xf>
    <xf numFmtId="0" fontId="44" fillId="12" borderId="63" xfId="1" applyNumberFormat="1" applyFont="1" applyFill="1" applyBorder="1" applyAlignment="1" applyProtection="1">
      <alignment horizontal="center" vertical="center" shrinkToFit="1"/>
      <protection locked="0"/>
    </xf>
    <xf numFmtId="0" fontId="44" fillId="12" borderId="67" xfId="1" applyNumberFormat="1" applyFont="1" applyFill="1" applyBorder="1" applyAlignment="1" applyProtection="1">
      <alignment horizontal="center" vertical="center" shrinkToFit="1"/>
      <protection locked="0"/>
    </xf>
    <xf numFmtId="0" fontId="44" fillId="12" borderId="54" xfId="0" applyFont="1" applyFill="1" applyBorder="1" applyAlignment="1" applyProtection="1">
      <alignment horizontal="left" vertical="center" shrinkToFit="1"/>
      <protection locked="0"/>
    </xf>
    <xf numFmtId="0" fontId="44" fillId="12" borderId="25" xfId="0" applyFont="1" applyFill="1" applyBorder="1" applyAlignment="1" applyProtection="1">
      <alignment horizontal="left" vertical="center" shrinkToFit="1"/>
      <protection locked="0"/>
    </xf>
    <xf numFmtId="0" fontId="44" fillId="12" borderId="26" xfId="0" applyFont="1" applyFill="1" applyBorder="1" applyAlignment="1" applyProtection="1">
      <alignment horizontal="left" vertical="center" shrinkToFit="1"/>
      <protection locked="0"/>
    </xf>
    <xf numFmtId="0" fontId="23" fillId="8" borderId="40" xfId="0" applyFont="1" applyFill="1" applyBorder="1" applyAlignment="1">
      <alignment horizontal="center" vertical="center" shrinkToFit="1"/>
    </xf>
    <xf numFmtId="0" fontId="23" fillId="8" borderId="42" xfId="0" applyFont="1" applyFill="1" applyBorder="1" applyAlignment="1">
      <alignment horizontal="center" vertical="center" shrinkToFit="1"/>
    </xf>
    <xf numFmtId="0" fontId="26" fillId="10" borderId="0" xfId="0" applyFont="1" applyFill="1" applyAlignment="1">
      <alignment horizontal="center" vertical="center"/>
    </xf>
    <xf numFmtId="0" fontId="22" fillId="10" borderId="0" xfId="0" applyFont="1" applyFill="1" applyAlignment="1">
      <alignment horizontal="center" vertical="center"/>
    </xf>
    <xf numFmtId="0" fontId="51" fillId="10" borderId="0" xfId="0" applyFont="1" applyFill="1" applyAlignment="1">
      <alignment horizontal="center" vertical="center"/>
    </xf>
    <xf numFmtId="0" fontId="111" fillId="10" borderId="11" xfId="0" applyFont="1" applyFill="1" applyBorder="1" applyAlignment="1">
      <alignment horizontal="center" vertical="center"/>
    </xf>
    <xf numFmtId="0" fontId="111" fillId="10" borderId="0" xfId="0" applyFont="1" applyFill="1" applyAlignment="1">
      <alignment horizontal="center" vertical="center"/>
    </xf>
    <xf numFmtId="0" fontId="53" fillId="10" borderId="0" xfId="0" applyFont="1" applyFill="1" applyAlignment="1">
      <alignment horizontal="right" vertical="center"/>
    </xf>
    <xf numFmtId="0" fontId="65" fillId="10" borderId="13" xfId="0" applyFont="1" applyFill="1" applyBorder="1" applyAlignment="1">
      <alignment horizontal="right" vertical="center"/>
    </xf>
    <xf numFmtId="0" fontId="65" fillId="10" borderId="0" xfId="0" applyFont="1" applyFill="1" applyAlignment="1">
      <alignment horizontal="right" vertical="center"/>
    </xf>
    <xf numFmtId="0" fontId="26" fillId="10" borderId="8" xfId="0" applyFont="1" applyFill="1" applyBorder="1" applyAlignment="1">
      <alignment horizontal="center" vertical="center"/>
    </xf>
    <xf numFmtId="0" fontId="0" fillId="10" borderId="8" xfId="0" applyFill="1" applyBorder="1" applyAlignment="1">
      <alignment horizontal="center" vertical="center"/>
    </xf>
    <xf numFmtId="0" fontId="111" fillId="10" borderId="21" xfId="0" applyFont="1" applyFill="1" applyBorder="1" applyAlignment="1">
      <alignment horizontal="center" vertical="center"/>
    </xf>
    <xf numFmtId="0" fontId="111" fillId="10" borderId="22" xfId="0" applyFont="1" applyFill="1" applyBorder="1" applyAlignment="1">
      <alignment horizontal="center" vertical="center"/>
    </xf>
    <xf numFmtId="0" fontId="26" fillId="10" borderId="0" xfId="0" applyFont="1" applyFill="1" applyAlignment="1">
      <alignment horizontal="left" vertical="center"/>
    </xf>
    <xf numFmtId="0" fontId="25" fillId="10" borderId="0" xfId="0" applyFont="1" applyFill="1" applyAlignment="1">
      <alignment horizontal="left" vertical="center"/>
    </xf>
    <xf numFmtId="0" fontId="26" fillId="10" borderId="0" xfId="0" applyFont="1" applyFill="1" applyAlignment="1">
      <alignment horizontal="left" vertical="center" wrapText="1"/>
    </xf>
    <xf numFmtId="0" fontId="25" fillId="10" borderId="0" xfId="0" applyFont="1" applyFill="1" applyAlignment="1">
      <alignment horizontal="left" vertical="center" wrapText="1"/>
    </xf>
    <xf numFmtId="0" fontId="74" fillId="10" borderId="0" xfId="5" applyFill="1" applyProtection="1">
      <alignment vertical="center"/>
      <protection locked="0"/>
    </xf>
    <xf numFmtId="0" fontId="0" fillId="10" borderId="0" xfId="0" applyFill="1" applyProtection="1">
      <alignment vertical="center"/>
      <protection locked="0"/>
    </xf>
    <xf numFmtId="0" fontId="26" fillId="10" borderId="41" xfId="0" applyFont="1" applyFill="1" applyBorder="1" applyAlignment="1" applyProtection="1">
      <alignment horizontal="center" vertical="center"/>
      <protection locked="0"/>
    </xf>
    <xf numFmtId="0" fontId="26" fillId="10" borderId="40" xfId="0" applyFont="1" applyFill="1" applyBorder="1" applyAlignment="1" applyProtection="1">
      <alignment horizontal="center" vertical="center"/>
      <protection locked="0"/>
    </xf>
    <xf numFmtId="0" fontId="8" fillId="21" borderId="0" xfId="4" applyFont="1" applyFill="1" applyAlignment="1">
      <alignment horizontal="center" vertical="center"/>
    </xf>
    <xf numFmtId="0" fontId="44" fillId="12" borderId="74" xfId="0" applyFont="1" applyFill="1" applyBorder="1" applyAlignment="1" applyProtection="1">
      <alignment horizontal="center" vertical="center" shrinkToFit="1"/>
      <protection locked="0"/>
    </xf>
    <xf numFmtId="0" fontId="44" fillId="12" borderId="64" xfId="0" applyFont="1" applyFill="1" applyBorder="1" applyAlignment="1" applyProtection="1">
      <alignment horizontal="center" vertical="center" shrinkToFit="1"/>
      <protection locked="0"/>
    </xf>
    <xf numFmtId="0" fontId="44" fillId="12" borderId="68" xfId="0" applyFont="1" applyFill="1" applyBorder="1" applyAlignment="1" applyProtection="1">
      <alignment horizontal="center" vertical="center" shrinkToFit="1"/>
      <protection locked="0"/>
    </xf>
    <xf numFmtId="0" fontId="6" fillId="2" borderId="25" xfId="4" applyFont="1" applyFill="1" applyBorder="1" applyAlignment="1">
      <alignment horizontal="center" vertical="center" wrapText="1"/>
    </xf>
    <xf numFmtId="0" fontId="6" fillId="2" borderId="26" xfId="4" applyFont="1" applyFill="1" applyBorder="1" applyAlignment="1">
      <alignment horizontal="center" vertical="center" wrapText="1"/>
    </xf>
    <xf numFmtId="0" fontId="6" fillId="10" borderId="25" xfId="4" applyFont="1" applyFill="1" applyBorder="1" applyAlignment="1">
      <alignment horizontal="center" vertical="center" wrapText="1"/>
    </xf>
    <xf numFmtId="0" fontId="6" fillId="10" borderId="26" xfId="4" applyFont="1" applyFill="1" applyBorder="1" applyAlignment="1">
      <alignment horizontal="center" vertical="center" wrapText="1"/>
    </xf>
    <xf numFmtId="0" fontId="4" fillId="19" borderId="4" xfId="4" applyFont="1" applyFill="1" applyBorder="1" applyAlignment="1">
      <alignment horizontal="center" vertical="center"/>
    </xf>
    <xf numFmtId="0" fontId="3" fillId="13" borderId="0" xfId="4" applyFont="1" applyFill="1" applyAlignment="1">
      <alignment horizontal="center" vertical="center"/>
    </xf>
    <xf numFmtId="0" fontId="4" fillId="19" borderId="24" xfId="4" applyFont="1" applyFill="1" applyBorder="1" applyAlignment="1">
      <alignment horizontal="center" vertical="center"/>
    </xf>
    <xf numFmtId="0" fontId="4" fillId="19" borderId="25" xfId="4" applyFont="1" applyFill="1" applyBorder="1" applyAlignment="1">
      <alignment horizontal="center" vertical="center"/>
    </xf>
    <xf numFmtId="0" fontId="4" fillId="19" borderId="26" xfId="4" applyFont="1" applyFill="1" applyBorder="1" applyAlignment="1">
      <alignment horizontal="center" vertical="center"/>
    </xf>
    <xf numFmtId="0" fontId="4" fillId="4" borderId="15" xfId="4"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07" fillId="19" borderId="77" xfId="4" applyFont="1" applyFill="1" applyBorder="1" applyAlignment="1">
      <alignment vertical="center" shrinkToFit="1"/>
    </xf>
    <xf numFmtId="0" fontId="107" fillId="19" borderId="78" xfId="4" applyFont="1" applyFill="1" applyBorder="1" applyAlignment="1">
      <alignment vertical="center" shrinkToFit="1"/>
    </xf>
    <xf numFmtId="0" fontId="107" fillId="19" borderId="79" xfId="4" applyFont="1" applyFill="1" applyBorder="1" applyAlignment="1">
      <alignment vertical="center" shrinkToFit="1"/>
    </xf>
    <xf numFmtId="0" fontId="4" fillId="4" borderId="15" xfId="4" applyFont="1" applyFill="1" applyBorder="1" applyAlignment="1">
      <alignment vertical="center" shrinkToFit="1"/>
    </xf>
    <xf numFmtId="0" fontId="4" fillId="4" borderId="3" xfId="4" applyFont="1" applyFill="1" applyBorder="1" applyAlignment="1">
      <alignment vertical="center" shrinkToFit="1"/>
    </xf>
    <xf numFmtId="0" fontId="4" fillId="4" borderId="12" xfId="4" applyFont="1" applyFill="1" applyBorder="1" applyAlignment="1">
      <alignment vertical="center" shrinkToFit="1"/>
    </xf>
    <xf numFmtId="0" fontId="4" fillId="19" borderId="21" xfId="4" applyFont="1" applyFill="1" applyBorder="1" applyAlignment="1">
      <alignment vertical="center" shrinkToFit="1"/>
    </xf>
    <xf numFmtId="0" fontId="4" fillId="19" borderId="22" xfId="4" applyFont="1" applyFill="1" applyBorder="1" applyAlignment="1">
      <alignment vertical="center" shrinkToFit="1"/>
    </xf>
    <xf numFmtId="0" fontId="4" fillId="19" borderId="23" xfId="4" applyFont="1" applyFill="1" applyBorder="1" applyAlignment="1">
      <alignment vertical="center" shrinkToFit="1"/>
    </xf>
    <xf numFmtId="0" fontId="3" fillId="19" borderId="15" xfId="4" applyFont="1" applyFill="1" applyBorder="1" applyAlignment="1">
      <alignment horizontal="center" vertical="center"/>
    </xf>
    <xf numFmtId="0" fontId="3" fillId="19" borderId="12" xfId="4" applyFont="1" applyFill="1" applyBorder="1" applyAlignment="1">
      <alignment horizontal="center" vertical="center"/>
    </xf>
    <xf numFmtId="0" fontId="4" fillId="4" borderId="12" xfId="4" applyFont="1" applyFill="1" applyBorder="1" applyAlignment="1">
      <alignment horizontal="center" vertical="center"/>
    </xf>
    <xf numFmtId="0" fontId="4" fillId="4" borderId="25" xfId="4" applyFont="1" applyFill="1"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19" borderId="5" xfId="4" applyFont="1" applyFill="1" applyBorder="1" applyAlignment="1">
      <alignment horizontal="center" vertical="center" wrapText="1"/>
    </xf>
    <xf numFmtId="0" fontId="3" fillId="19" borderId="14" xfId="4" applyFont="1" applyFill="1" applyBorder="1" applyAlignment="1">
      <alignment horizontal="center" vertical="center" wrapText="1"/>
    </xf>
    <xf numFmtId="0" fontId="3" fillId="0" borderId="5" xfId="4" applyFont="1" applyBorder="1" applyAlignment="1" applyProtection="1">
      <alignment horizontal="center" vertical="center" wrapText="1"/>
      <protection locked="0"/>
    </xf>
    <xf numFmtId="0" fontId="3" fillId="0" borderId="14" xfId="4" applyFont="1" applyBorder="1" applyAlignment="1" applyProtection="1">
      <alignment horizontal="center" vertical="center" wrapText="1"/>
      <protection locked="0"/>
    </xf>
    <xf numFmtId="0" fontId="3" fillId="19" borderId="8" xfId="4" applyFont="1" applyFill="1" applyBorder="1" applyAlignment="1">
      <alignment horizontal="center" vertical="center" wrapText="1"/>
    </xf>
    <xf numFmtId="0" fontId="3" fillId="19" borderId="25" xfId="4" applyFont="1" applyFill="1" applyBorder="1" applyAlignment="1">
      <alignment horizontal="center" vertical="center" wrapText="1"/>
    </xf>
    <xf numFmtId="0" fontId="0" fillId="19" borderId="26" xfId="0" applyFill="1" applyBorder="1" applyAlignment="1">
      <alignment horizontal="center" vertical="center" wrapText="1"/>
    </xf>
    <xf numFmtId="0" fontId="0" fillId="19" borderId="22" xfId="0" applyFill="1" applyBorder="1" applyAlignment="1">
      <alignment horizontal="center" vertical="center" wrapText="1"/>
    </xf>
    <xf numFmtId="0" fontId="0" fillId="19" borderId="23" xfId="0" applyFill="1" applyBorder="1" applyAlignment="1">
      <alignment horizontal="center" vertical="center" wrapText="1"/>
    </xf>
    <xf numFmtId="0" fontId="4" fillId="4" borderId="24" xfId="4" applyFont="1" applyFill="1" applyBorder="1" applyAlignment="1">
      <alignment horizontal="center" vertical="center" wrapText="1"/>
    </xf>
    <xf numFmtId="0" fontId="4" fillId="4" borderId="26" xfId="4" applyFont="1" applyFill="1" applyBorder="1" applyAlignment="1">
      <alignment horizontal="center" vertical="center"/>
    </xf>
    <xf numFmtId="0" fontId="4" fillId="4" borderId="11" xfId="4" applyFont="1" applyFill="1" applyBorder="1" applyAlignment="1">
      <alignment horizontal="center" vertical="center"/>
    </xf>
    <xf numFmtId="0" fontId="4" fillId="4" borderId="13" xfId="4" applyFont="1" applyFill="1" applyBorder="1" applyAlignment="1">
      <alignment horizontal="center" vertical="center"/>
    </xf>
    <xf numFmtId="0" fontId="4" fillId="4" borderId="21" xfId="4" applyFont="1" applyFill="1" applyBorder="1" applyAlignment="1">
      <alignment horizontal="center" vertical="center"/>
    </xf>
    <xf numFmtId="0" fontId="4" fillId="4" borderId="23" xfId="4" applyFont="1" applyFill="1" applyBorder="1" applyAlignment="1">
      <alignment horizontal="center" vertical="center"/>
    </xf>
    <xf numFmtId="0" fontId="4" fillId="4" borderId="15" xfId="4" applyFont="1" applyFill="1" applyBorder="1" applyAlignment="1">
      <alignment horizontal="center" vertical="center" wrapText="1"/>
    </xf>
    <xf numFmtId="0" fontId="4" fillId="4" borderId="12" xfId="4" applyFont="1" applyFill="1" applyBorder="1" applyAlignment="1">
      <alignment horizontal="center" vertical="center" wrapText="1"/>
    </xf>
    <xf numFmtId="0" fontId="3" fillId="10" borderId="4" xfId="4" applyFont="1" applyFill="1" applyBorder="1" applyAlignment="1" applyProtection="1">
      <alignment horizontal="center" vertical="center"/>
      <protection locked="0"/>
    </xf>
    <xf numFmtId="0" fontId="0" fillId="0" borderId="4" xfId="0" applyBorder="1" applyAlignment="1">
      <alignment horizontal="center" vertical="center"/>
    </xf>
    <xf numFmtId="0" fontId="3" fillId="10" borderId="4" xfId="4"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4" fillId="4" borderId="5" xfId="4" applyFont="1" applyFill="1" applyBorder="1" applyAlignment="1">
      <alignment horizontal="center" vertical="center" wrapText="1"/>
    </xf>
    <xf numFmtId="0" fontId="4" fillId="4" borderId="14" xfId="4" applyFont="1" applyFill="1" applyBorder="1" applyAlignment="1">
      <alignment horizontal="center" vertical="center" wrapText="1"/>
    </xf>
    <xf numFmtId="0" fontId="4" fillId="0" borderId="5" xfId="4" applyFont="1" applyBorder="1" applyAlignment="1" applyProtection="1">
      <alignment horizontal="center" vertical="center" wrapText="1"/>
      <protection locked="0"/>
    </xf>
    <xf numFmtId="0" fontId="4" fillId="0" borderId="14" xfId="4" applyFont="1" applyBorder="1" applyAlignment="1" applyProtection="1">
      <alignment horizontal="center" vertical="center" wrapText="1"/>
      <protection locked="0"/>
    </xf>
    <xf numFmtId="0" fontId="4" fillId="10" borderId="5" xfId="4" applyFont="1" applyFill="1" applyBorder="1" applyAlignment="1" applyProtection="1">
      <alignment horizontal="center" vertical="center" wrapText="1"/>
      <protection locked="0"/>
    </xf>
    <xf numFmtId="0" fontId="4" fillId="10" borderId="14" xfId="4" applyFont="1" applyFill="1" applyBorder="1" applyAlignment="1" applyProtection="1">
      <alignment horizontal="center" vertical="center" wrapText="1"/>
      <protection locked="0"/>
    </xf>
    <xf numFmtId="0" fontId="3" fillId="8" borderId="15" xfId="4" applyFont="1" applyFill="1" applyBorder="1" applyAlignment="1">
      <alignment horizontal="left" vertical="center" wrapText="1"/>
    </xf>
    <xf numFmtId="0" fontId="3" fillId="8" borderId="3" xfId="4" applyFont="1" applyFill="1" applyBorder="1" applyAlignment="1">
      <alignment horizontal="left" vertical="center" wrapText="1"/>
    </xf>
    <xf numFmtId="0" fontId="3" fillId="8" borderId="12" xfId="4" applyFont="1" applyFill="1" applyBorder="1" applyAlignment="1">
      <alignment horizontal="left" vertical="center" wrapText="1"/>
    </xf>
    <xf numFmtId="40" fontId="3" fillId="0" borderId="15" xfId="1" applyNumberFormat="1" applyFont="1" applyFill="1" applyBorder="1" applyAlignment="1" applyProtection="1">
      <alignment horizontal="center" vertical="center"/>
      <protection locked="0"/>
    </xf>
    <xf numFmtId="40" fontId="3" fillId="0" borderId="3" xfId="1" applyNumberFormat="1" applyFont="1" applyFill="1" applyBorder="1" applyAlignment="1" applyProtection="1">
      <alignment horizontal="center" vertical="center"/>
      <protection locked="0"/>
    </xf>
    <xf numFmtId="0" fontId="93" fillId="2" borderId="0" xfId="4" applyFont="1" applyFill="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93" fillId="10" borderId="0" xfId="4" applyFont="1" applyFill="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0" fontId="4" fillId="19" borderId="24" xfId="4" applyFont="1" applyFill="1" applyBorder="1" applyAlignment="1">
      <alignment horizontal="center" vertical="center" wrapText="1"/>
    </xf>
    <xf numFmtId="0" fontId="4" fillId="19" borderId="11" xfId="4" applyFont="1" applyFill="1" applyBorder="1" applyAlignment="1">
      <alignment horizontal="center" vertical="center"/>
    </xf>
    <xf numFmtId="0" fontId="4" fillId="19" borderId="13"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23" xfId="4" applyFont="1" applyFill="1" applyBorder="1" applyAlignment="1">
      <alignment horizontal="center" vertical="center"/>
    </xf>
    <xf numFmtId="0" fontId="4" fillId="19" borderId="15" xfId="4" applyFont="1" applyFill="1" applyBorder="1" applyAlignment="1">
      <alignment horizontal="center" vertical="center" shrinkToFit="1"/>
    </xf>
    <xf numFmtId="0" fontId="4" fillId="19" borderId="12" xfId="4" applyFont="1" applyFill="1" applyBorder="1" applyAlignment="1">
      <alignment horizontal="center" vertical="center" shrinkToFit="1"/>
    </xf>
    <xf numFmtId="0" fontId="0" fillId="19" borderId="3" xfId="0" applyFill="1" applyBorder="1" applyAlignment="1">
      <alignment horizontal="center" vertical="center"/>
    </xf>
    <xf numFmtId="0" fontId="0" fillId="19" borderId="12" xfId="0" applyFill="1" applyBorder="1" applyAlignment="1">
      <alignment horizontal="center" vertical="center"/>
    </xf>
    <xf numFmtId="0" fontId="20" fillId="19" borderId="15" xfId="0" applyFont="1" applyFill="1" applyBorder="1" applyAlignment="1">
      <alignment horizontal="center" vertical="center" wrapText="1"/>
    </xf>
    <xf numFmtId="0" fontId="20" fillId="19" borderId="12" xfId="0" applyFont="1" applyFill="1" applyBorder="1" applyAlignment="1">
      <alignment horizontal="center" vertical="center" wrapText="1"/>
    </xf>
    <xf numFmtId="38" fontId="3" fillId="0" borderId="15" xfId="2" applyFont="1" applyFill="1" applyBorder="1" applyAlignment="1" applyProtection="1">
      <alignment horizontal="center" vertical="center" wrapText="1"/>
      <protection locked="0"/>
    </xf>
    <xf numFmtId="38" fontId="3" fillId="0" borderId="3" xfId="2" applyFont="1" applyFill="1" applyBorder="1" applyAlignment="1" applyProtection="1">
      <alignment horizontal="center" vertical="center" wrapText="1"/>
      <protection locked="0"/>
    </xf>
    <xf numFmtId="38" fontId="3" fillId="0" borderId="15" xfId="1" applyFont="1" applyFill="1" applyBorder="1" applyAlignment="1" applyProtection="1">
      <alignment horizontal="center" vertical="center"/>
      <protection locked="0"/>
    </xf>
    <xf numFmtId="38" fontId="3" fillId="0" borderId="3" xfId="1" applyFont="1" applyFill="1" applyBorder="1" applyAlignment="1" applyProtection="1">
      <alignment horizontal="center" vertical="center"/>
      <protection locked="0"/>
    </xf>
    <xf numFmtId="0" fontId="3" fillId="4" borderId="15" xfId="4" applyFont="1" applyFill="1" applyBorder="1" applyAlignment="1">
      <alignment vertical="center" wrapText="1"/>
    </xf>
    <xf numFmtId="0" fontId="3" fillId="4" borderId="3" xfId="4" applyFont="1" applyFill="1" applyBorder="1" applyAlignment="1">
      <alignment vertical="center" wrapText="1"/>
    </xf>
    <xf numFmtId="0" fontId="3" fillId="4" borderId="12" xfId="4" applyFont="1" applyFill="1" applyBorder="1" applyAlignment="1">
      <alignment vertical="center" wrapText="1"/>
    </xf>
    <xf numFmtId="40" fontId="3" fillId="0" borderId="15" xfId="2" applyNumberFormat="1" applyFont="1" applyFill="1" applyBorder="1" applyAlignment="1" applyProtection="1">
      <alignment horizontal="center" vertical="center" wrapText="1"/>
      <protection locked="0"/>
    </xf>
    <xf numFmtId="40" fontId="3" fillId="0" borderId="3" xfId="2" applyNumberFormat="1" applyFont="1" applyFill="1" applyBorder="1" applyAlignment="1" applyProtection="1">
      <alignment horizontal="center" vertical="center" wrapText="1"/>
      <protection locked="0"/>
    </xf>
    <xf numFmtId="0" fontId="3" fillId="0" borderId="15" xfId="4" quotePrefix="1" applyFont="1" applyBorder="1" applyAlignment="1" applyProtection="1">
      <alignment horizontal="left" vertical="center"/>
      <protection locked="0"/>
    </xf>
    <xf numFmtId="0" fontId="3" fillId="0" borderId="3" xfId="4" quotePrefix="1" applyFont="1" applyBorder="1" applyAlignment="1" applyProtection="1">
      <alignment horizontal="left" vertical="center"/>
      <protection locked="0"/>
    </xf>
    <xf numFmtId="0" fontId="3" fillId="0" borderId="12" xfId="4" quotePrefix="1" applyFont="1" applyBorder="1" applyAlignment="1" applyProtection="1">
      <alignment horizontal="left" vertical="center"/>
      <protection locked="0"/>
    </xf>
    <xf numFmtId="0" fontId="3" fillId="4" borderId="15" xfId="4" quotePrefix="1" applyFont="1" applyFill="1" applyBorder="1">
      <alignment vertical="center"/>
    </xf>
    <xf numFmtId="0" fontId="3" fillId="4" borderId="3" xfId="4" quotePrefix="1" applyFont="1" applyFill="1" applyBorder="1">
      <alignment vertical="center"/>
    </xf>
    <xf numFmtId="0" fontId="3" fillId="4" borderId="12" xfId="4" quotePrefix="1" applyFont="1" applyFill="1" applyBorder="1">
      <alignment vertical="center"/>
    </xf>
    <xf numFmtId="0" fontId="3" fillId="0" borderId="15" xfId="4" quotePrefix="1" applyFont="1" applyBorder="1" applyProtection="1">
      <alignment vertical="center"/>
      <protection locked="0"/>
    </xf>
    <xf numFmtId="0" fontId="3" fillId="0" borderId="3" xfId="4" quotePrefix="1" applyFont="1" applyBorder="1" applyProtection="1">
      <alignment vertical="center"/>
      <protection locked="0"/>
    </xf>
    <xf numFmtId="0" fontId="3" fillId="0" borderId="12" xfId="4" quotePrefix="1" applyFont="1" applyBorder="1" applyProtection="1">
      <alignment vertical="center"/>
      <protection locked="0"/>
    </xf>
    <xf numFmtId="0" fontId="3" fillId="4" borderId="15" xfId="4" applyFont="1" applyFill="1" applyBorder="1">
      <alignment vertical="center"/>
    </xf>
    <xf numFmtId="0" fontId="3" fillId="4" borderId="3" xfId="4" applyFont="1" applyFill="1" applyBorder="1">
      <alignment vertical="center"/>
    </xf>
    <xf numFmtId="0" fontId="3" fillId="4" borderId="12" xfId="4" applyFont="1" applyFill="1" applyBorder="1">
      <alignment vertical="center"/>
    </xf>
    <xf numFmtId="0" fontId="8" fillId="5" borderId="0" xfId="4" applyFont="1" applyFill="1" applyAlignment="1">
      <alignment horizontal="center" vertical="center"/>
    </xf>
    <xf numFmtId="0" fontId="8" fillId="6" borderId="0" xfId="4" applyFont="1" applyFill="1" applyAlignment="1">
      <alignment horizontal="center" vertical="center"/>
    </xf>
    <xf numFmtId="0" fontId="90" fillId="17" borderId="0" xfId="0" applyFont="1" applyFill="1" applyAlignment="1">
      <alignment horizontal="center" vertical="center"/>
    </xf>
    <xf numFmtId="0" fontId="91" fillId="2" borderId="0" xfId="4" applyFont="1" applyFill="1" applyAlignment="1">
      <alignment horizontal="center" vertical="center"/>
    </xf>
    <xf numFmtId="0" fontId="4" fillId="3" borderId="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quotePrefix="1" applyFont="1" applyFill="1" applyBorder="1" applyAlignment="1">
      <alignment horizontal="center" vertical="center"/>
    </xf>
    <xf numFmtId="0" fontId="3" fillId="4" borderId="15"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12" xfId="4" applyFont="1" applyFill="1" applyBorder="1" applyAlignment="1">
      <alignment horizontal="center" vertical="center"/>
    </xf>
    <xf numFmtId="0" fontId="27" fillId="0" borderId="22" xfId="0" applyFont="1" applyBorder="1" applyAlignment="1" applyProtection="1">
      <alignment horizontal="left" vertical="center" shrinkToFit="1"/>
      <protection locked="0"/>
    </xf>
    <xf numFmtId="0" fontId="3" fillId="12" borderId="43" xfId="4" applyFont="1" applyFill="1" applyBorder="1" applyAlignment="1" applyProtection="1">
      <alignment horizontal="left" vertical="center"/>
      <protection locked="0"/>
    </xf>
    <xf numFmtId="0" fontId="3" fillId="12" borderId="45" xfId="4" applyFont="1" applyFill="1" applyBorder="1" applyAlignment="1" applyProtection="1">
      <alignment horizontal="left" vertical="center"/>
      <protection locked="0"/>
    </xf>
    <xf numFmtId="0" fontId="3" fillId="12" borderId="53" xfId="4" applyFont="1" applyFill="1" applyBorder="1" applyAlignment="1" applyProtection="1">
      <alignment horizontal="left" vertical="center"/>
      <protection locked="0"/>
    </xf>
    <xf numFmtId="0" fontId="3" fillId="12" borderId="52" xfId="4" applyFont="1" applyFill="1" applyBorder="1" applyAlignment="1" applyProtection="1">
      <alignment horizontal="left" vertical="center"/>
      <protection locked="0"/>
    </xf>
    <xf numFmtId="0" fontId="3" fillId="12" borderId="52" xfId="4" applyFont="1" applyFill="1" applyBorder="1" applyAlignment="1" applyProtection="1">
      <alignment horizontal="center" vertical="center" shrinkToFit="1"/>
      <protection locked="0"/>
    </xf>
    <xf numFmtId="0" fontId="3" fillId="12" borderId="45" xfId="4" applyFont="1" applyFill="1" applyBorder="1" applyAlignment="1" applyProtection="1">
      <alignment horizontal="center" vertical="center" shrinkToFit="1"/>
      <protection locked="0"/>
    </xf>
    <xf numFmtId="0" fontId="3" fillId="12" borderId="53" xfId="4" applyFont="1" applyFill="1" applyBorder="1" applyAlignment="1" applyProtection="1">
      <alignment horizontal="center" vertical="center" shrinkToFit="1"/>
      <protection locked="0"/>
    </xf>
    <xf numFmtId="0" fontId="3" fillId="12" borderId="44" xfId="4" applyFont="1" applyFill="1" applyBorder="1" applyAlignment="1" applyProtection="1">
      <alignment horizontal="center" vertical="center" shrinkToFit="1"/>
      <protection locked="0"/>
    </xf>
    <xf numFmtId="0" fontId="27" fillId="0" borderId="0" xfId="0" applyFont="1" applyAlignment="1" applyProtection="1">
      <alignment horizontal="left" vertical="center"/>
      <protection locked="0"/>
    </xf>
    <xf numFmtId="0" fontId="3" fillId="12" borderId="33" xfId="4" applyFont="1" applyFill="1" applyBorder="1" applyAlignment="1" applyProtection="1">
      <alignment horizontal="left" vertical="center"/>
      <protection locked="0"/>
    </xf>
    <xf numFmtId="0" fontId="3" fillId="12" borderId="28" xfId="4" applyFont="1" applyFill="1" applyBorder="1" applyAlignment="1" applyProtection="1">
      <alignment horizontal="left" vertical="center"/>
      <protection locked="0"/>
    </xf>
    <xf numFmtId="0" fontId="3" fillId="12" borderId="51" xfId="4" applyFont="1" applyFill="1" applyBorder="1" applyAlignment="1" applyProtection="1">
      <alignment horizontal="left" vertical="center"/>
      <protection locked="0"/>
    </xf>
    <xf numFmtId="0" fontId="3" fillId="12" borderId="50" xfId="4" applyFont="1" applyFill="1" applyBorder="1" applyAlignment="1" applyProtection="1">
      <alignment horizontal="left" vertical="center"/>
      <protection locked="0"/>
    </xf>
    <xf numFmtId="0" fontId="3" fillId="12" borderId="50" xfId="4" applyFont="1" applyFill="1" applyBorder="1" applyAlignment="1" applyProtection="1">
      <alignment horizontal="center" vertical="center"/>
      <protection locked="0"/>
    </xf>
    <xf numFmtId="0" fontId="3" fillId="12" borderId="28" xfId="4" applyFont="1" applyFill="1" applyBorder="1" applyAlignment="1" applyProtection="1">
      <alignment horizontal="center" vertical="center"/>
      <protection locked="0"/>
    </xf>
    <xf numFmtId="0" fontId="3" fillId="12" borderId="51" xfId="4" applyFont="1" applyFill="1" applyBorder="1" applyAlignment="1" applyProtection="1">
      <alignment horizontal="center" vertical="center"/>
      <protection locked="0"/>
    </xf>
    <xf numFmtId="0" fontId="3" fillId="12" borderId="29" xfId="4" applyFont="1" applyFill="1" applyBorder="1" applyAlignment="1" applyProtection="1">
      <alignment horizontal="center" vertical="center"/>
      <protection locked="0"/>
    </xf>
    <xf numFmtId="0" fontId="3" fillId="12" borderId="11" xfId="4" applyFont="1" applyFill="1" applyBorder="1" applyAlignment="1" applyProtection="1">
      <alignment horizontal="left" vertical="center" shrinkToFit="1"/>
      <protection locked="0"/>
    </xf>
    <xf numFmtId="0" fontId="3" fillId="12" borderId="0" xfId="4" applyFont="1" applyFill="1" applyAlignment="1" applyProtection="1">
      <alignment horizontal="left" vertical="center" shrinkToFit="1"/>
      <protection locked="0"/>
    </xf>
    <xf numFmtId="0" fontId="3" fillId="12" borderId="65" xfId="4" applyFont="1" applyFill="1" applyBorder="1" applyAlignment="1" applyProtection="1">
      <alignment horizontal="left" vertical="center" shrinkToFit="1"/>
      <protection locked="0"/>
    </xf>
    <xf numFmtId="0" fontId="3" fillId="12" borderId="69" xfId="4" applyFont="1" applyFill="1" applyBorder="1" applyAlignment="1" applyProtection="1">
      <alignment horizontal="left" vertical="center" shrinkToFit="1"/>
      <protection locked="0"/>
    </xf>
    <xf numFmtId="0" fontId="3" fillId="12" borderId="69" xfId="4" applyFont="1" applyFill="1" applyBorder="1" applyAlignment="1" applyProtection="1">
      <alignment horizontal="center" vertical="center" shrinkToFit="1"/>
      <protection locked="0"/>
    </xf>
    <xf numFmtId="0" fontId="3" fillId="12" borderId="0" xfId="4" applyFont="1" applyFill="1" applyAlignment="1" applyProtection="1">
      <alignment horizontal="center" vertical="center" shrinkToFit="1"/>
      <protection locked="0"/>
    </xf>
    <xf numFmtId="0" fontId="3" fillId="12" borderId="65" xfId="4" applyFont="1" applyFill="1" applyBorder="1" applyAlignment="1" applyProtection="1">
      <alignment horizontal="center" vertical="center" shrinkToFit="1"/>
      <protection locked="0"/>
    </xf>
    <xf numFmtId="0" fontId="3" fillId="0" borderId="19" xfId="4" applyFont="1" applyBorder="1" applyAlignment="1" applyProtection="1">
      <alignment vertical="center"/>
      <protection locked="0"/>
    </xf>
    <xf numFmtId="0" fontId="3" fillId="0" borderId="37" xfId="4" applyFont="1" applyBorder="1" applyAlignment="1" applyProtection="1">
      <alignment vertical="center"/>
      <protection locked="0"/>
    </xf>
    <xf numFmtId="0" fontId="3" fillId="0" borderId="39" xfId="4" applyFont="1" applyBorder="1" applyAlignment="1" applyProtection="1">
      <alignment vertical="center"/>
      <protection locked="0"/>
    </xf>
    <xf numFmtId="0" fontId="4" fillId="0" borderId="38" xfId="4" applyFont="1" applyBorder="1" applyAlignment="1" applyProtection="1">
      <alignment horizontal="left" vertical="center" wrapText="1"/>
      <protection locked="0"/>
    </xf>
    <xf numFmtId="0" fontId="4" fillId="0" borderId="37" xfId="4" applyFont="1" applyBorder="1" applyAlignment="1" applyProtection="1">
      <alignment horizontal="left" vertical="center" wrapText="1"/>
      <protection locked="0"/>
    </xf>
    <xf numFmtId="0" fontId="4" fillId="0" borderId="20" xfId="4" applyFont="1" applyBorder="1" applyAlignment="1" applyProtection="1">
      <alignment horizontal="left" vertical="center" wrapText="1"/>
      <protection locked="0"/>
    </xf>
    <xf numFmtId="0" fontId="3" fillId="12" borderId="57" xfId="4" applyFont="1" applyFill="1" applyBorder="1" applyAlignment="1" applyProtection="1">
      <alignment horizontal="center" vertical="center" shrinkToFit="1"/>
      <protection locked="0"/>
    </xf>
    <xf numFmtId="0" fontId="3" fillId="12" borderId="22" xfId="4" applyFont="1" applyFill="1" applyBorder="1" applyAlignment="1" applyProtection="1">
      <alignment horizontal="center" vertical="center" shrinkToFit="1"/>
      <protection locked="0"/>
    </xf>
    <xf numFmtId="0" fontId="3" fillId="12" borderId="56" xfId="4" applyFont="1" applyFill="1" applyBorder="1" applyAlignment="1" applyProtection="1">
      <alignment horizontal="center" vertical="center" shrinkToFit="1"/>
      <protection locked="0"/>
    </xf>
    <xf numFmtId="0" fontId="54" fillId="13" borderId="0" xfId="0" applyFont="1" applyFill="1" applyAlignment="1" applyProtection="1">
      <alignment horizontal="center" vertical="center" shrinkToFit="1"/>
      <protection locked="0"/>
    </xf>
    <xf numFmtId="0" fontId="3" fillId="8" borderId="15" xfId="4" applyFont="1" applyFill="1" applyBorder="1" applyAlignment="1">
      <alignment horizontal="center" vertical="center"/>
    </xf>
    <xf numFmtId="0" fontId="3" fillId="8" borderId="3" xfId="4" applyFont="1" applyFill="1" applyBorder="1" applyAlignment="1">
      <alignment horizontal="center" vertical="center"/>
    </xf>
    <xf numFmtId="0" fontId="3" fillId="8" borderId="31" xfId="4" applyFont="1" applyFill="1" applyBorder="1" applyAlignment="1">
      <alignment horizontal="center" vertical="center"/>
    </xf>
    <xf numFmtId="0" fontId="3" fillId="8" borderId="30" xfId="4" applyFont="1" applyFill="1" applyBorder="1" applyAlignment="1">
      <alignment horizontal="center" vertical="center"/>
    </xf>
    <xf numFmtId="0" fontId="3" fillId="8" borderId="12" xfId="4" applyFont="1" applyFill="1" applyBorder="1" applyAlignment="1">
      <alignment horizontal="center" vertical="center"/>
    </xf>
    <xf numFmtId="0" fontId="3" fillId="0" borderId="2" xfId="4" applyFont="1" applyBorder="1" applyAlignment="1" applyProtection="1">
      <alignment vertical="center" wrapText="1" shrinkToFit="1"/>
      <protection locked="0"/>
    </xf>
    <xf numFmtId="0" fontId="3" fillId="0" borderId="1" xfId="4" applyFont="1" applyBorder="1" applyAlignment="1" applyProtection="1">
      <alignment vertical="center" wrapText="1" shrinkToFit="1"/>
      <protection locked="0"/>
    </xf>
    <xf numFmtId="0" fontId="3" fillId="0" borderId="35" xfId="4" applyFont="1" applyBorder="1" applyAlignment="1" applyProtection="1">
      <alignment vertical="center" wrapText="1" shrinkToFit="1"/>
      <protection locked="0"/>
    </xf>
    <xf numFmtId="0" fontId="4" fillId="0" borderId="36"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xf numFmtId="0" fontId="3" fillId="12" borderId="13" xfId="4" applyFont="1" applyFill="1" applyBorder="1" applyAlignment="1" applyProtection="1">
      <alignment horizontal="center" vertical="center" shrinkToFit="1"/>
      <protection locked="0"/>
    </xf>
    <xf numFmtId="0" fontId="3" fillId="12" borderId="21" xfId="4" applyFont="1" applyFill="1" applyBorder="1" applyAlignment="1" applyProtection="1">
      <alignment horizontal="left" vertical="center"/>
      <protection locked="0"/>
    </xf>
    <xf numFmtId="0" fontId="3" fillId="12" borderId="22" xfId="4" applyFont="1" applyFill="1" applyBorder="1" applyAlignment="1" applyProtection="1">
      <alignment horizontal="left" vertical="center"/>
      <protection locked="0"/>
    </xf>
    <xf numFmtId="0" fontId="3" fillId="12" borderId="56" xfId="4" applyFont="1" applyFill="1" applyBorder="1" applyAlignment="1" applyProtection="1">
      <alignment horizontal="left" vertical="center"/>
      <protection locked="0"/>
    </xf>
    <xf numFmtId="0" fontId="3" fillId="12" borderId="57" xfId="4" applyFont="1" applyFill="1" applyBorder="1" applyAlignment="1" applyProtection="1">
      <alignment horizontal="left" vertical="center"/>
      <protection locked="0"/>
    </xf>
    <xf numFmtId="0" fontId="3" fillId="12" borderId="23" xfId="4" applyFont="1" applyFill="1" applyBorder="1" applyAlignment="1" applyProtection="1">
      <alignment horizontal="center" vertical="center" shrinkToFit="1"/>
      <protection locked="0"/>
    </xf>
    <xf numFmtId="0" fontId="3" fillId="8" borderId="2" xfId="4" applyFont="1" applyFill="1" applyBorder="1" applyAlignment="1">
      <alignment horizontal="center" vertical="center"/>
    </xf>
    <xf numFmtId="0" fontId="3" fillId="8" borderId="1" xfId="4" applyFont="1" applyFill="1" applyBorder="1" applyAlignment="1">
      <alignment horizontal="center" vertical="center"/>
    </xf>
    <xf numFmtId="0" fontId="3" fillId="8" borderId="35" xfId="4" applyFont="1" applyFill="1" applyBorder="1" applyAlignment="1">
      <alignment horizontal="center" vertical="center"/>
    </xf>
    <xf numFmtId="0" fontId="3" fillId="8" borderId="36" xfId="4" applyFont="1" applyFill="1" applyBorder="1" applyAlignment="1">
      <alignment horizontal="center" vertical="center"/>
    </xf>
    <xf numFmtId="0" fontId="3" fillId="8" borderId="16" xfId="4" applyFont="1" applyFill="1" applyBorder="1" applyAlignment="1">
      <alignment horizontal="center" vertical="center"/>
    </xf>
    <xf numFmtId="49" fontId="3" fillId="12" borderId="41" xfId="4" applyNumberFormat="1" applyFont="1" applyFill="1" applyBorder="1" applyAlignment="1" applyProtection="1">
      <alignment horizontal="center" vertical="center"/>
      <protection locked="0"/>
    </xf>
    <xf numFmtId="49" fontId="3" fillId="12" borderId="42" xfId="4" applyNumberFormat="1" applyFont="1" applyFill="1" applyBorder="1" applyAlignment="1" applyProtection="1">
      <alignment horizontal="center" vertical="center"/>
      <protection locked="0"/>
    </xf>
    <xf numFmtId="0" fontId="3" fillId="12" borderId="41" xfId="4" applyFont="1" applyFill="1" applyBorder="1" applyAlignment="1" applyProtection="1">
      <alignment horizontal="center" vertical="center"/>
      <protection locked="0"/>
    </xf>
    <xf numFmtId="0" fontId="3" fillId="12" borderId="42" xfId="4" applyFont="1" applyFill="1" applyBorder="1" applyAlignment="1" applyProtection="1">
      <alignment horizontal="center" vertical="center"/>
      <protection locked="0"/>
    </xf>
    <xf numFmtId="49" fontId="3" fillId="12" borderId="18" xfId="4" applyNumberFormat="1" applyFont="1" applyFill="1" applyBorder="1" applyAlignment="1" applyProtection="1">
      <alignment horizontal="center" vertical="center"/>
      <protection locked="0"/>
    </xf>
    <xf numFmtId="0" fontId="4" fillId="8" borderId="19" xfId="4" applyFont="1" applyFill="1" applyBorder="1" applyAlignment="1">
      <alignment horizontal="left" vertical="center"/>
    </xf>
    <xf numFmtId="0" fontId="4" fillId="8" borderId="37" xfId="4" applyFont="1" applyFill="1" applyBorder="1" applyAlignment="1">
      <alignment horizontal="left" vertical="center"/>
    </xf>
    <xf numFmtId="0" fontId="4" fillId="8" borderId="39" xfId="4" applyFont="1" applyFill="1" applyBorder="1" applyAlignment="1">
      <alignment horizontal="left" vertical="center"/>
    </xf>
    <xf numFmtId="0" fontId="3" fillId="12" borderId="37" xfId="4" applyFont="1" applyFill="1" applyBorder="1" applyAlignment="1" applyProtection="1">
      <alignment horizontal="center" vertical="center"/>
      <protection locked="0"/>
    </xf>
    <xf numFmtId="0" fontId="3" fillId="12" borderId="39" xfId="4" applyFont="1" applyFill="1" applyBorder="1" applyAlignment="1" applyProtection="1">
      <alignment horizontal="center" vertical="center"/>
      <protection locked="0"/>
    </xf>
    <xf numFmtId="0" fontId="3" fillId="12" borderId="38" xfId="4" applyFont="1" applyFill="1" applyBorder="1" applyAlignment="1" applyProtection="1">
      <alignment horizontal="center" vertical="center"/>
      <protection locked="0"/>
    </xf>
    <xf numFmtId="0" fontId="4" fillId="8" borderId="17" xfId="4" applyFont="1" applyFill="1" applyBorder="1" applyAlignment="1">
      <alignment horizontal="left" vertical="center"/>
    </xf>
    <xf numFmtId="0" fontId="4" fillId="8" borderId="40" xfId="4" applyFont="1" applyFill="1" applyBorder="1" applyAlignment="1">
      <alignment horizontal="left" vertical="center"/>
    </xf>
    <xf numFmtId="0" fontId="4" fillId="8" borderId="42" xfId="4" applyFont="1" applyFill="1" applyBorder="1" applyAlignment="1">
      <alignment horizontal="left" vertical="center"/>
    </xf>
    <xf numFmtId="0" fontId="3" fillId="12" borderId="40" xfId="4" applyFont="1" applyFill="1" applyBorder="1" applyAlignment="1" applyProtection="1">
      <alignment horizontal="center" vertical="center"/>
      <protection locked="0"/>
    </xf>
    <xf numFmtId="49" fontId="3" fillId="12" borderId="40" xfId="4" applyNumberFormat="1" applyFont="1" applyFill="1" applyBorder="1" applyAlignment="1" applyProtection="1">
      <alignment horizontal="center" vertical="center"/>
      <protection locked="0"/>
    </xf>
    <xf numFmtId="0" fontId="26" fillId="8" borderId="62" xfId="1" applyNumberFormat="1" applyFont="1" applyFill="1" applyBorder="1" applyAlignment="1" applyProtection="1">
      <alignment horizontal="left" vertical="center"/>
    </xf>
    <xf numFmtId="0" fontId="26" fillId="8" borderId="63" xfId="1" applyNumberFormat="1" applyFont="1" applyFill="1" applyBorder="1" applyAlignment="1" applyProtection="1">
      <alignment horizontal="left" vertical="center"/>
    </xf>
    <xf numFmtId="0" fontId="26" fillId="8" borderId="70" xfId="1" applyNumberFormat="1" applyFont="1" applyFill="1" applyBorder="1" applyAlignment="1" applyProtection="1">
      <alignment horizontal="left" vertical="center"/>
    </xf>
    <xf numFmtId="0" fontId="44" fillId="0" borderId="62" xfId="1" applyNumberFormat="1" applyFont="1" applyFill="1" applyBorder="1" applyAlignment="1" applyProtection="1">
      <alignment horizontal="center" vertical="center"/>
      <protection locked="0"/>
    </xf>
    <xf numFmtId="0" fontId="44" fillId="0" borderId="63" xfId="1" applyNumberFormat="1" applyFont="1" applyFill="1" applyBorder="1" applyAlignment="1" applyProtection="1">
      <alignment horizontal="center" vertical="center"/>
      <protection locked="0"/>
    </xf>
    <xf numFmtId="0" fontId="44" fillId="0" borderId="70" xfId="1" applyNumberFormat="1" applyFont="1" applyFill="1" applyBorder="1" applyAlignment="1" applyProtection="1">
      <alignment horizontal="center" vertical="center"/>
      <protection locked="0"/>
    </xf>
    <xf numFmtId="0" fontId="44" fillId="12" borderId="62" xfId="1" applyNumberFormat="1" applyFont="1" applyFill="1" applyBorder="1" applyAlignment="1" applyProtection="1">
      <alignment horizontal="center" vertical="center"/>
      <protection locked="0"/>
    </xf>
    <xf numFmtId="0" fontId="44" fillId="12" borderId="63" xfId="1" applyNumberFormat="1" applyFont="1" applyFill="1" applyBorder="1" applyAlignment="1" applyProtection="1">
      <alignment horizontal="center" vertical="center"/>
      <protection locked="0"/>
    </xf>
    <xf numFmtId="0" fontId="44" fillId="12" borderId="70" xfId="1" applyNumberFormat="1" applyFont="1" applyFill="1" applyBorder="1" applyAlignment="1" applyProtection="1">
      <alignment horizontal="center" vertical="center"/>
      <protection locked="0"/>
    </xf>
    <xf numFmtId="0" fontId="4" fillId="8" borderId="47" xfId="4" applyFont="1" applyFill="1" applyBorder="1" applyAlignment="1">
      <alignment horizontal="center" vertical="center"/>
    </xf>
    <xf numFmtId="0" fontId="44" fillId="8" borderId="47" xfId="4" applyFont="1" applyFill="1" applyBorder="1" applyAlignment="1">
      <alignment horizontal="center" vertical="center"/>
    </xf>
    <xf numFmtId="0" fontId="44" fillId="8" borderId="61" xfId="4" applyFont="1" applyFill="1" applyBorder="1" applyAlignment="1">
      <alignment horizontal="center" vertical="center"/>
    </xf>
    <xf numFmtId="0" fontId="44" fillId="8" borderId="33" xfId="4" applyFont="1" applyFill="1" applyBorder="1">
      <alignment vertical="center"/>
    </xf>
    <xf numFmtId="0" fontId="44" fillId="8" borderId="28" xfId="4" applyFont="1" applyFill="1" applyBorder="1">
      <alignment vertical="center"/>
    </xf>
    <xf numFmtId="0" fontId="44" fillId="8" borderId="51" xfId="4" applyFont="1" applyFill="1" applyBorder="1">
      <alignment vertical="center"/>
    </xf>
    <xf numFmtId="0" fontId="44" fillId="8" borderId="43" xfId="4" applyFont="1" applyFill="1" applyBorder="1">
      <alignment vertical="center"/>
    </xf>
    <xf numFmtId="0" fontId="44" fillId="8" borderId="45" xfId="4" applyFont="1" applyFill="1" applyBorder="1">
      <alignment vertical="center"/>
    </xf>
    <xf numFmtId="0" fontId="44" fillId="8" borderId="53" xfId="4" applyFont="1" applyFill="1" applyBorder="1">
      <alignment vertical="center"/>
    </xf>
    <xf numFmtId="0" fontId="5" fillId="8" borderId="27" xfId="4" applyFont="1" applyFill="1" applyBorder="1" applyAlignment="1">
      <alignment horizontal="center" vertical="center" wrapText="1"/>
    </xf>
    <xf numFmtId="0" fontId="5" fillId="8" borderId="89" xfId="4" applyFont="1" applyFill="1" applyBorder="1" applyAlignment="1">
      <alignment horizontal="center" vertical="center" wrapText="1"/>
    </xf>
    <xf numFmtId="0" fontId="5" fillId="8" borderId="90" xfId="4" applyFont="1" applyFill="1" applyBorder="1" applyAlignment="1">
      <alignment horizontal="center" vertical="center" wrapText="1"/>
    </xf>
    <xf numFmtId="0" fontId="3" fillId="7" borderId="0" xfId="4" applyFont="1" applyFill="1" applyAlignment="1">
      <alignment horizontal="center" vertical="center"/>
    </xf>
    <xf numFmtId="0" fontId="5" fillId="12" borderId="36" xfId="4" applyFont="1" applyFill="1" applyBorder="1" applyAlignment="1">
      <alignment horizontal="center" vertical="center"/>
    </xf>
    <xf numFmtId="0" fontId="5" fillId="12" borderId="1" xfId="4" applyFont="1" applyFill="1" applyBorder="1" applyAlignment="1">
      <alignment horizontal="center" vertical="center"/>
    </xf>
    <xf numFmtId="0" fontId="5" fillId="12" borderId="35" xfId="4" applyFont="1" applyFill="1" applyBorder="1" applyAlignment="1">
      <alignment horizontal="center" vertical="center"/>
    </xf>
    <xf numFmtId="0" fontId="5" fillId="12" borderId="16" xfId="4" applyFont="1" applyFill="1" applyBorder="1" applyAlignment="1">
      <alignment horizontal="center" vertical="center"/>
    </xf>
    <xf numFmtId="0" fontId="8" fillId="20" borderId="0" xfId="4" applyFont="1" applyFill="1" applyAlignment="1">
      <alignment horizontal="center" vertical="center"/>
    </xf>
    <xf numFmtId="49" fontId="20" fillId="12" borderId="41" xfId="4" applyNumberFormat="1" applyFont="1" applyFill="1" applyBorder="1" applyAlignment="1" applyProtection="1">
      <alignment horizontal="center" vertical="center"/>
      <protection locked="0"/>
    </xf>
    <xf numFmtId="49" fontId="20" fillId="12" borderId="42" xfId="4" applyNumberFormat="1" applyFont="1" applyFill="1" applyBorder="1" applyAlignment="1" applyProtection="1">
      <alignment horizontal="center" vertical="center"/>
      <protection locked="0"/>
    </xf>
    <xf numFmtId="49" fontId="20" fillId="12" borderId="38" xfId="4" applyNumberFormat="1" applyFont="1" applyFill="1" applyBorder="1" applyAlignment="1" applyProtection="1">
      <alignment horizontal="center" vertical="center"/>
      <protection locked="0"/>
    </xf>
    <xf numFmtId="49" fontId="20" fillId="12" borderId="39" xfId="4" applyNumberFormat="1" applyFont="1" applyFill="1" applyBorder="1" applyAlignment="1" applyProtection="1">
      <alignment horizontal="center" vertical="center"/>
      <protection locked="0"/>
    </xf>
    <xf numFmtId="0" fontId="3" fillId="10" borderId="0" xfId="4" applyFont="1" applyFill="1" applyAlignment="1">
      <alignment horizontal="center" vertical="center"/>
    </xf>
    <xf numFmtId="0" fontId="3" fillId="10" borderId="2" xfId="4" applyFont="1" applyFill="1" applyBorder="1" applyAlignment="1">
      <alignment horizontal="center" vertical="center"/>
    </xf>
    <xf numFmtId="0" fontId="3" fillId="10" borderId="1" xfId="4" applyFont="1" applyFill="1" applyBorder="1" applyAlignment="1">
      <alignment horizontal="center" vertical="center"/>
    </xf>
    <xf numFmtId="0" fontId="3" fillId="10" borderId="35" xfId="4" applyFont="1" applyFill="1" applyBorder="1" applyAlignment="1">
      <alignment horizontal="center" vertical="center"/>
    </xf>
    <xf numFmtId="0" fontId="3" fillId="10" borderId="36" xfId="4" applyFont="1" applyFill="1" applyBorder="1" applyAlignment="1">
      <alignment horizontal="center" vertical="center"/>
    </xf>
    <xf numFmtId="0" fontId="3" fillId="10" borderId="16" xfId="4" applyFont="1" applyFill="1" applyBorder="1" applyAlignment="1">
      <alignment horizontal="center" vertical="center"/>
    </xf>
    <xf numFmtId="0" fontId="3" fillId="10" borderId="33" xfId="4" applyFont="1" applyFill="1" applyBorder="1" applyAlignment="1" applyProtection="1">
      <alignment horizontal="left" vertical="center"/>
      <protection locked="0"/>
    </xf>
    <xf numFmtId="0" fontId="3" fillId="10" borderId="28" xfId="4" applyFont="1" applyFill="1" applyBorder="1" applyAlignment="1" applyProtection="1">
      <alignment horizontal="left" vertical="center"/>
      <protection locked="0"/>
    </xf>
    <xf numFmtId="0" fontId="3" fillId="10" borderId="51" xfId="4" applyFont="1" applyFill="1" applyBorder="1" applyAlignment="1" applyProtection="1">
      <alignment horizontal="left" vertical="center"/>
      <protection locked="0"/>
    </xf>
    <xf numFmtId="0" fontId="3" fillId="10" borderId="50" xfId="4" applyFont="1" applyFill="1" applyBorder="1" applyAlignment="1" applyProtection="1">
      <alignment horizontal="left" vertical="center"/>
      <protection locked="0"/>
    </xf>
    <xf numFmtId="0" fontId="3" fillId="10" borderId="50" xfId="4" applyFont="1" applyFill="1" applyBorder="1" applyAlignment="1" applyProtection="1">
      <alignment horizontal="center" vertical="center"/>
      <protection locked="0"/>
    </xf>
    <xf numFmtId="0" fontId="3" fillId="10" borderId="28" xfId="4" applyFont="1" applyFill="1" applyBorder="1" applyAlignment="1" applyProtection="1">
      <alignment horizontal="center" vertical="center"/>
      <protection locked="0"/>
    </xf>
    <xf numFmtId="0" fontId="3" fillId="10" borderId="51" xfId="4" applyFont="1" applyFill="1" applyBorder="1" applyAlignment="1" applyProtection="1">
      <alignment horizontal="center" vertical="center"/>
      <protection locked="0"/>
    </xf>
    <xf numFmtId="0" fontId="3" fillId="10" borderId="29" xfId="4" applyFont="1" applyFill="1" applyBorder="1" applyAlignment="1" applyProtection="1">
      <alignment horizontal="center" vertical="center"/>
      <protection locked="0"/>
    </xf>
    <xf numFmtId="0" fontId="3" fillId="10" borderId="11" xfId="4" applyFont="1" applyFill="1" applyBorder="1" applyAlignment="1" applyProtection="1">
      <alignment horizontal="left" vertical="center" shrinkToFit="1"/>
      <protection locked="0"/>
    </xf>
    <xf numFmtId="0" fontId="3" fillId="10" borderId="0" xfId="4" applyFont="1" applyFill="1" applyAlignment="1" applyProtection="1">
      <alignment horizontal="left" vertical="center" shrinkToFit="1"/>
      <protection locked="0"/>
    </xf>
    <xf numFmtId="0" fontId="3" fillId="10" borderId="65" xfId="4" applyFont="1" applyFill="1" applyBorder="1" applyAlignment="1" applyProtection="1">
      <alignment horizontal="left" vertical="center" shrinkToFit="1"/>
      <protection locked="0"/>
    </xf>
    <xf numFmtId="0" fontId="3" fillId="10" borderId="69" xfId="4" applyFont="1" applyFill="1" applyBorder="1" applyAlignment="1" applyProtection="1">
      <alignment horizontal="left" vertical="center" shrinkToFit="1"/>
      <protection locked="0"/>
    </xf>
    <xf numFmtId="0" fontId="3" fillId="10" borderId="69" xfId="4" applyFont="1" applyFill="1" applyBorder="1" applyAlignment="1" applyProtection="1">
      <alignment horizontal="center" vertical="center" shrinkToFit="1"/>
      <protection locked="0"/>
    </xf>
    <xf numFmtId="0" fontId="3" fillId="10" borderId="0" xfId="4" applyFont="1" applyFill="1" applyAlignment="1" applyProtection="1">
      <alignment horizontal="center" vertical="center" shrinkToFit="1"/>
      <protection locked="0"/>
    </xf>
    <xf numFmtId="0" fontId="3" fillId="10" borderId="65" xfId="4" applyFont="1" applyFill="1" applyBorder="1" applyAlignment="1" applyProtection="1">
      <alignment horizontal="center" vertical="center" shrinkToFit="1"/>
      <protection locked="0"/>
    </xf>
    <xf numFmtId="0" fontId="3" fillId="10" borderId="13" xfId="4" applyFont="1" applyFill="1" applyBorder="1" applyAlignment="1" applyProtection="1">
      <alignment horizontal="center" vertical="center" shrinkToFit="1"/>
      <protection locked="0"/>
    </xf>
    <xf numFmtId="0" fontId="3" fillId="10" borderId="43" xfId="4" applyFont="1" applyFill="1" applyBorder="1" applyAlignment="1" applyProtection="1">
      <alignment horizontal="left" vertical="center"/>
      <protection locked="0"/>
    </xf>
    <xf numFmtId="0" fontId="3" fillId="10" borderId="45" xfId="4" applyFont="1" applyFill="1" applyBorder="1" applyAlignment="1" applyProtection="1">
      <alignment horizontal="left" vertical="center"/>
      <protection locked="0"/>
    </xf>
    <xf numFmtId="0" fontId="3" fillId="10" borderId="53" xfId="4" applyFont="1" applyFill="1" applyBorder="1" applyAlignment="1" applyProtection="1">
      <alignment horizontal="left" vertical="center"/>
      <protection locked="0"/>
    </xf>
    <xf numFmtId="0" fontId="3" fillId="10" borderId="52" xfId="4" applyFont="1" applyFill="1" applyBorder="1" applyAlignment="1" applyProtection="1">
      <alignment horizontal="left" vertical="center"/>
      <protection locked="0"/>
    </xf>
    <xf numFmtId="0" fontId="3" fillId="10" borderId="52" xfId="4" applyFont="1" applyFill="1" applyBorder="1" applyAlignment="1" applyProtection="1">
      <alignment horizontal="center" vertical="center" shrinkToFit="1"/>
      <protection locked="0"/>
    </xf>
    <xf numFmtId="0" fontId="3" fillId="10" borderId="45" xfId="4" applyFont="1" applyFill="1" applyBorder="1" applyAlignment="1" applyProtection="1">
      <alignment horizontal="center" vertical="center" shrinkToFit="1"/>
      <protection locked="0"/>
    </xf>
    <xf numFmtId="0" fontId="3" fillId="10" borderId="53" xfId="4" applyFont="1" applyFill="1" applyBorder="1" applyAlignment="1" applyProtection="1">
      <alignment horizontal="center" vertical="center" shrinkToFit="1"/>
      <protection locked="0"/>
    </xf>
    <xf numFmtId="0" fontId="3" fillId="10" borderId="44" xfId="4" applyFont="1" applyFill="1" applyBorder="1" applyAlignment="1" applyProtection="1">
      <alignment horizontal="center" vertical="center" shrinkToFit="1"/>
      <protection locked="0"/>
    </xf>
    <xf numFmtId="0" fontId="20" fillId="12" borderId="36" xfId="4" applyNumberFormat="1" applyFont="1" applyFill="1" applyBorder="1" applyAlignment="1" applyProtection="1">
      <alignment horizontal="left" vertical="center" shrinkToFit="1"/>
      <protection locked="0"/>
    </xf>
    <xf numFmtId="0" fontId="20" fillId="12" borderId="1" xfId="4" applyNumberFormat="1" applyFont="1" applyFill="1" applyBorder="1" applyAlignment="1" applyProtection="1">
      <alignment horizontal="left" vertical="center" shrinkToFit="1"/>
      <protection locked="0"/>
    </xf>
    <xf numFmtId="0" fontId="20" fillId="12" borderId="16" xfId="4" applyNumberFormat="1" applyFont="1" applyFill="1" applyBorder="1" applyAlignment="1" applyProtection="1">
      <alignment horizontal="left" vertical="center" shrinkToFit="1"/>
      <protection locked="0"/>
    </xf>
    <xf numFmtId="0" fontId="20" fillId="12" borderId="41" xfId="4" applyFont="1" applyFill="1" applyBorder="1" applyAlignment="1" applyProtection="1">
      <alignment horizontal="center" vertical="center"/>
      <protection locked="0"/>
    </xf>
    <xf numFmtId="0" fontId="20" fillId="12" borderId="40" xfId="4" applyFont="1" applyFill="1" applyBorder="1" applyAlignment="1" applyProtection="1">
      <alignment horizontal="center" vertical="center"/>
      <protection locked="0"/>
    </xf>
    <xf numFmtId="0" fontId="20" fillId="12" borderId="42" xfId="4" applyFont="1" applyFill="1" applyBorder="1" applyAlignment="1" applyProtection="1">
      <alignment horizontal="center" vertical="center"/>
      <protection locked="0"/>
    </xf>
    <xf numFmtId="0" fontId="3" fillId="10" borderId="21" xfId="4" applyFont="1" applyFill="1" applyBorder="1" applyAlignment="1" applyProtection="1">
      <alignment horizontal="left" vertical="center"/>
      <protection locked="0"/>
    </xf>
    <xf numFmtId="0" fontId="3" fillId="10" borderId="22" xfId="4" applyFont="1" applyFill="1" applyBorder="1" applyAlignment="1" applyProtection="1">
      <alignment horizontal="left" vertical="center"/>
      <protection locked="0"/>
    </xf>
    <xf numFmtId="0" fontId="3" fillId="10" borderId="56" xfId="4" applyFont="1" applyFill="1" applyBorder="1" applyAlignment="1" applyProtection="1">
      <alignment horizontal="left" vertical="center"/>
      <protection locked="0"/>
    </xf>
    <xf numFmtId="0" fontId="3" fillId="10" borderId="57" xfId="4" applyFont="1" applyFill="1" applyBorder="1" applyAlignment="1" applyProtection="1">
      <alignment horizontal="left" vertical="center"/>
      <protection locked="0"/>
    </xf>
    <xf numFmtId="0" fontId="3" fillId="10" borderId="57" xfId="4" applyFont="1" applyFill="1" applyBorder="1" applyAlignment="1" applyProtection="1">
      <alignment horizontal="center" vertical="center" shrinkToFit="1"/>
      <protection locked="0"/>
    </xf>
    <xf numFmtId="0" fontId="3" fillId="10" borderId="22" xfId="4" applyFont="1" applyFill="1" applyBorder="1" applyAlignment="1" applyProtection="1">
      <alignment horizontal="center" vertical="center" shrinkToFit="1"/>
      <protection locked="0"/>
    </xf>
    <xf numFmtId="0" fontId="3" fillId="10" borderId="56" xfId="4" applyFont="1" applyFill="1" applyBorder="1" applyAlignment="1" applyProtection="1">
      <alignment horizontal="center" vertical="center" shrinkToFit="1"/>
      <protection locked="0"/>
    </xf>
    <xf numFmtId="0" fontId="3" fillId="10" borderId="23" xfId="4" applyFont="1" applyFill="1" applyBorder="1" applyAlignment="1" applyProtection="1">
      <alignment horizontal="center" vertical="center" shrinkToFit="1"/>
      <protection locked="0"/>
    </xf>
    <xf numFmtId="0" fontId="3" fillId="0" borderId="2" xfId="4" applyFont="1" applyBorder="1" applyAlignment="1" applyProtection="1">
      <alignment horizontal="left" vertical="center" wrapText="1" shrinkToFit="1"/>
      <protection locked="0"/>
    </xf>
    <xf numFmtId="0" fontId="3" fillId="0" borderId="1" xfId="4" applyFont="1" applyBorder="1" applyAlignment="1" applyProtection="1">
      <alignment horizontal="left" vertical="center" wrapText="1" shrinkToFit="1"/>
      <protection locked="0"/>
    </xf>
    <xf numFmtId="0" fontId="3" fillId="0" borderId="35" xfId="4" applyFont="1" applyBorder="1" applyAlignment="1" applyProtection="1">
      <alignment horizontal="left" vertical="center" wrapText="1" shrinkToFit="1"/>
      <protection locked="0"/>
    </xf>
    <xf numFmtId="0" fontId="3" fillId="12" borderId="24" xfId="4" applyFont="1" applyFill="1" applyBorder="1" applyAlignment="1" applyProtection="1">
      <alignment horizontal="left" vertical="center"/>
      <protection locked="0"/>
    </xf>
    <xf numFmtId="0" fontId="3" fillId="12" borderId="25" xfId="4" applyFont="1" applyFill="1" applyBorder="1" applyAlignment="1" applyProtection="1">
      <alignment horizontal="left" vertical="center"/>
      <protection locked="0"/>
    </xf>
    <xf numFmtId="0" fontId="3" fillId="12" borderId="26" xfId="4" applyFont="1" applyFill="1" applyBorder="1" applyAlignment="1" applyProtection="1">
      <alignment horizontal="left" vertical="center"/>
      <protection locked="0"/>
    </xf>
    <xf numFmtId="0" fontId="3" fillId="12" borderId="11" xfId="4" applyFont="1" applyFill="1" applyBorder="1" applyAlignment="1" applyProtection="1">
      <alignment horizontal="left" vertical="center"/>
      <protection locked="0"/>
    </xf>
    <xf numFmtId="0" fontId="3" fillId="12" borderId="0" xfId="4" applyFont="1" applyFill="1" applyBorder="1" applyAlignment="1" applyProtection="1">
      <alignment horizontal="left" vertical="center"/>
      <protection locked="0"/>
    </xf>
    <xf numFmtId="0" fontId="3" fillId="12" borderId="13" xfId="4" applyFont="1" applyFill="1" applyBorder="1" applyAlignment="1" applyProtection="1">
      <alignment horizontal="left" vertical="center"/>
      <protection locked="0"/>
    </xf>
    <xf numFmtId="0" fontId="3" fillId="12" borderId="23" xfId="4" applyFont="1" applyFill="1" applyBorder="1" applyAlignment="1" applyProtection="1">
      <alignment horizontal="left" vertical="center"/>
      <protection locked="0"/>
    </xf>
    <xf numFmtId="0" fontId="3" fillId="0" borderId="43" xfId="4" applyFont="1" applyBorder="1" applyAlignment="1" applyProtection="1">
      <alignment horizontal="left" vertical="center" wrapText="1" shrinkToFit="1"/>
      <protection locked="0"/>
    </xf>
    <xf numFmtId="0" fontId="3" fillId="0" borderId="45" xfId="4" applyFont="1" applyBorder="1" applyAlignment="1" applyProtection="1">
      <alignment horizontal="left" vertical="center" wrapText="1" shrinkToFit="1"/>
      <protection locked="0"/>
    </xf>
    <xf numFmtId="0" fontId="3" fillId="0" borderId="53" xfId="4" applyFont="1" applyBorder="1" applyAlignment="1" applyProtection="1">
      <alignment horizontal="left" vertical="center" wrapText="1" shrinkToFit="1"/>
      <protection locked="0"/>
    </xf>
    <xf numFmtId="49" fontId="20" fillId="12" borderId="18" xfId="4" applyNumberFormat="1" applyFont="1" applyFill="1" applyBorder="1" applyAlignment="1" applyProtection="1">
      <alignment horizontal="center" vertical="center"/>
      <protection locked="0"/>
    </xf>
    <xf numFmtId="49" fontId="20" fillId="12" borderId="20" xfId="4" applyNumberFormat="1" applyFont="1" applyFill="1" applyBorder="1" applyAlignment="1" applyProtection="1">
      <alignment horizontal="center" vertical="center"/>
      <protection locked="0"/>
    </xf>
    <xf numFmtId="0" fontId="3" fillId="0" borderId="19" xfId="4" applyFont="1" applyBorder="1" applyAlignment="1" applyProtection="1">
      <alignment horizontal="left" vertical="center"/>
      <protection locked="0"/>
    </xf>
    <xf numFmtId="0" fontId="3" fillId="0" borderId="37" xfId="4" applyFont="1" applyBorder="1" applyAlignment="1" applyProtection="1">
      <alignment horizontal="left" vertical="center"/>
      <protection locked="0"/>
    </xf>
    <xf numFmtId="0" fontId="3" fillId="0" borderId="39" xfId="4" applyFont="1" applyBorder="1" applyAlignment="1" applyProtection="1">
      <alignment horizontal="left" vertical="center"/>
      <protection locked="0"/>
    </xf>
    <xf numFmtId="0" fontId="3" fillId="0" borderId="17" xfId="4" applyFont="1" applyBorder="1" applyAlignment="1" applyProtection="1">
      <alignment vertical="center" wrapText="1" shrinkToFit="1"/>
      <protection locked="0"/>
    </xf>
    <xf numFmtId="0" fontId="3" fillId="0" borderId="40" xfId="4" applyFont="1" applyBorder="1" applyAlignment="1" applyProtection="1">
      <alignment vertical="center" wrapText="1" shrinkToFit="1"/>
      <protection locked="0"/>
    </xf>
    <xf numFmtId="0" fontId="3" fillId="0" borderId="42" xfId="4" applyFont="1" applyBorder="1" applyAlignment="1" applyProtection="1">
      <alignment vertical="center" wrapText="1" shrinkToFit="1"/>
      <protection locked="0"/>
    </xf>
    <xf numFmtId="0" fontId="4" fillId="0" borderId="41" xfId="4" applyFont="1" applyBorder="1" applyAlignment="1" applyProtection="1">
      <alignment horizontal="left" vertical="center" wrapText="1" shrinkToFit="1"/>
      <protection locked="0"/>
    </xf>
    <xf numFmtId="0" fontId="4" fillId="0" borderId="40" xfId="4" applyFont="1" applyBorder="1" applyAlignment="1" applyProtection="1">
      <alignment horizontal="left" vertical="center" wrapText="1" shrinkToFit="1"/>
      <protection locked="0"/>
    </xf>
    <xf numFmtId="0" fontId="4" fillId="0" borderId="18" xfId="4" applyFont="1" applyBorder="1" applyAlignment="1" applyProtection="1">
      <alignment horizontal="left" vertical="center" wrapText="1" shrinkToFit="1"/>
      <protection locked="0"/>
    </xf>
    <xf numFmtId="0" fontId="3" fillId="12" borderId="24" xfId="4" applyFont="1" applyFill="1" applyBorder="1" applyAlignment="1" applyProtection="1">
      <alignment horizontal="left" vertical="top"/>
      <protection locked="0"/>
    </xf>
    <xf numFmtId="0" fontId="3" fillId="12" borderId="25" xfId="4" applyFont="1" applyFill="1" applyBorder="1" applyAlignment="1" applyProtection="1">
      <alignment horizontal="left" vertical="top"/>
      <protection locked="0"/>
    </xf>
    <xf numFmtId="0" fontId="3" fillId="12" borderId="26" xfId="4" applyFont="1" applyFill="1" applyBorder="1" applyAlignment="1" applyProtection="1">
      <alignment horizontal="left" vertical="top"/>
      <protection locked="0"/>
    </xf>
    <xf numFmtId="0" fontId="3" fillId="12" borderId="11" xfId="4" applyFont="1" applyFill="1" applyBorder="1" applyAlignment="1" applyProtection="1">
      <alignment horizontal="left" vertical="top"/>
      <protection locked="0"/>
    </xf>
    <xf numFmtId="0" fontId="3" fillId="12" borderId="0" xfId="4" applyFont="1" applyFill="1" applyBorder="1" applyAlignment="1" applyProtection="1">
      <alignment horizontal="left" vertical="top"/>
      <protection locked="0"/>
    </xf>
    <xf numFmtId="0" fontId="3" fillId="12" borderId="13" xfId="4" applyFont="1" applyFill="1" applyBorder="1" applyAlignment="1" applyProtection="1">
      <alignment horizontal="left" vertical="top"/>
      <protection locked="0"/>
    </xf>
    <xf numFmtId="0" fontId="3" fillId="12" borderId="21" xfId="4" applyFont="1" applyFill="1" applyBorder="1" applyAlignment="1" applyProtection="1">
      <alignment horizontal="left" vertical="top"/>
      <protection locked="0"/>
    </xf>
    <xf numFmtId="0" fontId="3" fillId="12" borderId="22" xfId="4" applyFont="1" applyFill="1" applyBorder="1" applyAlignment="1" applyProtection="1">
      <alignment horizontal="left" vertical="top"/>
      <protection locked="0"/>
    </xf>
    <xf numFmtId="0" fontId="3" fillId="12" borderId="23" xfId="4" applyFont="1" applyFill="1" applyBorder="1" applyAlignment="1" applyProtection="1">
      <alignment horizontal="left" vertical="top"/>
      <protection locked="0"/>
    </xf>
    <xf numFmtId="0" fontId="4" fillId="12" borderId="43" xfId="4" applyFont="1" applyFill="1" applyBorder="1" applyAlignment="1" applyProtection="1">
      <alignment horizontal="left" vertical="center"/>
      <protection locked="0"/>
    </xf>
    <xf numFmtId="0" fontId="4" fillId="12" borderId="45" xfId="4" applyFont="1" applyFill="1" applyBorder="1" applyAlignment="1" applyProtection="1">
      <alignment horizontal="left" vertical="center"/>
      <protection locked="0"/>
    </xf>
    <xf numFmtId="0" fontId="4" fillId="12" borderId="53" xfId="4" applyFont="1" applyFill="1" applyBorder="1" applyAlignment="1" applyProtection="1">
      <alignment horizontal="left" vertical="center"/>
      <protection locked="0"/>
    </xf>
    <xf numFmtId="176" fontId="4" fillId="12" borderId="52" xfId="4" applyNumberFormat="1" applyFont="1" applyFill="1" applyBorder="1" applyAlignment="1" applyProtection="1">
      <alignment horizontal="center" vertical="center"/>
      <protection locked="0"/>
    </xf>
    <xf numFmtId="176" fontId="4" fillId="12" borderId="45" xfId="4" applyNumberFormat="1" applyFont="1" applyFill="1" applyBorder="1" applyAlignment="1" applyProtection="1">
      <alignment horizontal="center" vertical="center"/>
      <protection locked="0"/>
    </xf>
    <xf numFmtId="176" fontId="4" fillId="12" borderId="53" xfId="4" applyNumberFormat="1" applyFont="1" applyFill="1" applyBorder="1" applyAlignment="1" applyProtection="1">
      <alignment horizontal="center" vertical="center"/>
      <protection locked="0"/>
    </xf>
    <xf numFmtId="0" fontId="4" fillId="12" borderId="52" xfId="4" applyFont="1" applyFill="1" applyBorder="1" applyAlignment="1" applyProtection="1">
      <alignment horizontal="left" vertical="center"/>
      <protection locked="0"/>
    </xf>
    <xf numFmtId="0" fontId="4" fillId="12" borderId="52" xfId="4" applyFont="1" applyFill="1" applyBorder="1" applyAlignment="1" applyProtection="1">
      <alignment horizontal="center" vertical="center" shrinkToFit="1"/>
      <protection locked="0"/>
    </xf>
    <xf numFmtId="0" fontId="4" fillId="12" borderId="45" xfId="4" applyFont="1" applyFill="1" applyBorder="1" applyAlignment="1" applyProtection="1">
      <alignment horizontal="center" vertical="center" shrinkToFit="1"/>
      <protection locked="0"/>
    </xf>
    <xf numFmtId="0" fontId="4" fillId="12" borderId="53" xfId="4" applyFont="1" applyFill="1" applyBorder="1" applyAlignment="1" applyProtection="1">
      <alignment horizontal="center" vertical="center" shrinkToFit="1"/>
      <protection locked="0"/>
    </xf>
    <xf numFmtId="0" fontId="4" fillId="12" borderId="44" xfId="4" applyFont="1" applyFill="1" applyBorder="1" applyAlignment="1" applyProtection="1">
      <alignment horizontal="center" vertical="center" shrinkToFit="1"/>
      <protection locked="0"/>
    </xf>
    <xf numFmtId="0" fontId="4" fillId="12" borderId="33" xfId="4" applyFont="1" applyFill="1" applyBorder="1" applyAlignment="1" applyProtection="1">
      <alignment horizontal="left" vertical="center"/>
      <protection locked="0"/>
    </xf>
    <xf numFmtId="0" fontId="4" fillId="12" borderId="28" xfId="4" applyFont="1" applyFill="1" applyBorder="1" applyAlignment="1" applyProtection="1">
      <alignment horizontal="left" vertical="center"/>
      <protection locked="0"/>
    </xf>
    <xf numFmtId="0" fontId="4" fillId="12" borderId="51" xfId="4" applyFont="1" applyFill="1" applyBorder="1" applyAlignment="1" applyProtection="1">
      <alignment horizontal="left" vertical="center"/>
      <protection locked="0"/>
    </xf>
    <xf numFmtId="176" fontId="4" fillId="12" borderId="50" xfId="4" applyNumberFormat="1" applyFont="1" applyFill="1" applyBorder="1" applyAlignment="1" applyProtection="1">
      <alignment horizontal="center" vertical="center"/>
      <protection locked="0"/>
    </xf>
    <xf numFmtId="176" fontId="4" fillId="12" borderId="28" xfId="4" applyNumberFormat="1" applyFont="1" applyFill="1" applyBorder="1" applyAlignment="1" applyProtection="1">
      <alignment horizontal="center" vertical="center"/>
      <protection locked="0"/>
    </xf>
    <xf numFmtId="176"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left" vertical="center"/>
      <protection locked="0"/>
    </xf>
    <xf numFmtId="0" fontId="4" fillId="12" borderId="50" xfId="4" applyFont="1" applyFill="1" applyBorder="1" applyAlignment="1" applyProtection="1">
      <alignment horizontal="center" vertical="center"/>
      <protection locked="0"/>
    </xf>
    <xf numFmtId="0" fontId="4" fillId="12" borderId="28" xfId="4"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0" fontId="4" fillId="12" borderId="29" xfId="4" applyFont="1" applyFill="1" applyBorder="1" applyAlignment="1" applyProtection="1">
      <alignment horizontal="center" vertical="center"/>
      <protection locked="0"/>
    </xf>
    <xf numFmtId="0" fontId="4" fillId="12" borderId="11" xfId="4" applyFont="1" applyFill="1" applyBorder="1" applyAlignment="1" applyProtection="1">
      <alignment horizontal="left" vertical="center" shrinkToFit="1"/>
      <protection locked="0"/>
    </xf>
    <xf numFmtId="0" fontId="4" fillId="12" borderId="0" xfId="4" applyFont="1" applyFill="1" applyAlignment="1" applyProtection="1">
      <alignment horizontal="left" vertical="center" shrinkToFit="1"/>
      <protection locked="0"/>
    </xf>
    <xf numFmtId="0" fontId="4" fillId="12" borderId="65" xfId="4" applyFont="1" applyFill="1" applyBorder="1" applyAlignment="1" applyProtection="1">
      <alignment horizontal="left" vertical="center" shrinkToFit="1"/>
      <protection locked="0"/>
    </xf>
    <xf numFmtId="176" fontId="4" fillId="12" borderId="69" xfId="4" applyNumberFormat="1" applyFont="1" applyFill="1" applyBorder="1" applyAlignment="1" applyProtection="1">
      <alignment horizontal="center" vertical="center" shrinkToFit="1"/>
      <protection locked="0"/>
    </xf>
    <xf numFmtId="176" fontId="4" fillId="12" borderId="0" xfId="4" applyNumberFormat="1" applyFont="1" applyFill="1" applyAlignment="1" applyProtection="1">
      <alignment horizontal="center" vertical="center" shrinkToFit="1"/>
      <protection locked="0"/>
    </xf>
    <xf numFmtId="176" fontId="4" fillId="12" borderId="65" xfId="4" applyNumberFormat="1" applyFont="1" applyFill="1" applyBorder="1" applyAlignment="1" applyProtection="1">
      <alignment horizontal="center" vertical="center" shrinkToFit="1"/>
      <protection locked="0"/>
    </xf>
    <xf numFmtId="0" fontId="4" fillId="12" borderId="69" xfId="4" applyFont="1" applyFill="1" applyBorder="1" applyAlignment="1" applyProtection="1">
      <alignment horizontal="left" vertical="center" shrinkToFit="1"/>
      <protection locked="0"/>
    </xf>
    <xf numFmtId="0" fontId="4" fillId="12" borderId="69" xfId="4" applyFont="1" applyFill="1" applyBorder="1" applyAlignment="1" applyProtection="1">
      <alignment horizontal="center" vertical="center" shrinkToFit="1"/>
      <protection locked="0"/>
    </xf>
    <xf numFmtId="0" fontId="4" fillId="12" borderId="0" xfId="4" applyFont="1" applyFill="1" applyAlignment="1" applyProtection="1">
      <alignment horizontal="center" vertical="center" shrinkToFit="1"/>
      <protection locked="0"/>
    </xf>
    <xf numFmtId="0" fontId="4" fillId="12" borderId="65" xfId="4" applyFont="1" applyFill="1" applyBorder="1" applyAlignment="1" applyProtection="1">
      <alignment horizontal="center" vertical="center" shrinkToFit="1"/>
      <protection locked="0"/>
    </xf>
    <xf numFmtId="0" fontId="4" fillId="12" borderId="13" xfId="4" applyFont="1" applyFill="1" applyBorder="1" applyAlignment="1" applyProtection="1">
      <alignment horizontal="center" vertical="center" shrinkToFit="1"/>
      <protection locked="0"/>
    </xf>
    <xf numFmtId="0" fontId="4" fillId="12" borderId="21" xfId="4" applyFont="1" applyFill="1" applyBorder="1" applyAlignment="1" applyProtection="1">
      <alignment horizontal="left" vertical="center"/>
      <protection locked="0"/>
    </xf>
    <xf numFmtId="0" fontId="4" fillId="12" borderId="22" xfId="4" applyFont="1" applyFill="1" applyBorder="1" applyAlignment="1" applyProtection="1">
      <alignment horizontal="left" vertical="center"/>
      <protection locked="0"/>
    </xf>
    <xf numFmtId="0" fontId="4" fillId="12" borderId="56" xfId="4" applyFont="1" applyFill="1" applyBorder="1" applyAlignment="1" applyProtection="1">
      <alignment horizontal="left" vertical="center"/>
      <protection locked="0"/>
    </xf>
    <xf numFmtId="176" fontId="4" fillId="12" borderId="57" xfId="4" applyNumberFormat="1" applyFont="1" applyFill="1" applyBorder="1" applyAlignment="1" applyProtection="1">
      <alignment horizontal="center" vertical="center"/>
      <protection locked="0"/>
    </xf>
    <xf numFmtId="176" fontId="4" fillId="12" borderId="22" xfId="4" applyNumberFormat="1" applyFont="1" applyFill="1" applyBorder="1" applyAlignment="1" applyProtection="1">
      <alignment horizontal="center" vertical="center"/>
      <protection locked="0"/>
    </xf>
    <xf numFmtId="176" fontId="4" fillId="12" borderId="56" xfId="4" applyNumberFormat="1" applyFont="1" applyFill="1" applyBorder="1" applyAlignment="1" applyProtection="1">
      <alignment horizontal="center" vertical="center"/>
      <protection locked="0"/>
    </xf>
    <xf numFmtId="0" fontId="4" fillId="12" borderId="57" xfId="4" applyFont="1" applyFill="1" applyBorder="1" applyAlignment="1" applyProtection="1">
      <alignment horizontal="left" vertical="center"/>
      <protection locked="0"/>
    </xf>
    <xf numFmtId="0" fontId="4" fillId="12" borderId="57" xfId="4" applyFont="1" applyFill="1" applyBorder="1" applyAlignment="1" applyProtection="1">
      <alignment horizontal="center" vertical="center" shrinkToFit="1"/>
      <protection locked="0"/>
    </xf>
    <xf numFmtId="0" fontId="4" fillId="12" borderId="22" xfId="4" applyFont="1" applyFill="1" applyBorder="1" applyAlignment="1" applyProtection="1">
      <alignment horizontal="center" vertical="center" shrinkToFit="1"/>
      <protection locked="0"/>
    </xf>
    <xf numFmtId="0" fontId="4" fillId="12" borderId="56" xfId="4" applyFont="1" applyFill="1" applyBorder="1" applyAlignment="1" applyProtection="1">
      <alignment horizontal="center" vertical="center" shrinkToFit="1"/>
      <protection locked="0"/>
    </xf>
    <xf numFmtId="0" fontId="4" fillId="12" borderId="23" xfId="4" applyFont="1" applyFill="1" applyBorder="1" applyAlignment="1" applyProtection="1">
      <alignment horizontal="center" vertical="center" shrinkToFit="1"/>
      <protection locked="0"/>
    </xf>
    <xf numFmtId="0" fontId="20" fillId="2" borderId="0" xfId="4" applyFont="1" applyFill="1" applyAlignment="1">
      <alignment horizontal="left" vertical="center" wrapText="1" indent="1"/>
    </xf>
    <xf numFmtId="0" fontId="0" fillId="0" borderId="0" xfId="0" applyAlignment="1">
      <alignment horizontal="left" vertical="center" wrapText="1" indent="1"/>
    </xf>
    <xf numFmtId="0" fontId="20" fillId="10" borderId="0" xfId="4" applyFont="1" applyFill="1" applyAlignment="1">
      <alignment horizontal="left" vertical="center" wrapText="1" indent="1"/>
    </xf>
    <xf numFmtId="0" fontId="20" fillId="10" borderId="22" xfId="4" applyFont="1" applyFill="1" applyBorder="1" applyAlignment="1">
      <alignment horizontal="left" vertical="center" wrapText="1" indent="1"/>
    </xf>
    <xf numFmtId="0" fontId="82" fillId="0" borderId="0" xfId="0" applyFont="1" applyAlignment="1" applyProtection="1">
      <alignment horizontal="left" vertical="center" shrinkToFit="1"/>
      <protection locked="0"/>
    </xf>
    <xf numFmtId="0" fontId="22" fillId="8" borderId="11" xfId="0" applyFont="1" applyFill="1" applyBorder="1">
      <alignment vertical="center"/>
    </xf>
    <xf numFmtId="0" fontId="22" fillId="8" borderId="0" xfId="0" applyFont="1" applyFill="1">
      <alignment vertical="center"/>
    </xf>
    <xf numFmtId="0" fontId="22" fillId="8" borderId="13" xfId="0" applyFont="1" applyFill="1" applyBorder="1">
      <alignment vertical="center"/>
    </xf>
    <xf numFmtId="0" fontId="82" fillId="0" borderId="22" xfId="0" applyFont="1" applyBorder="1" applyAlignment="1" applyProtection="1">
      <alignment horizontal="left" vertical="center" shrinkToFit="1"/>
      <protection locked="0"/>
    </xf>
    <xf numFmtId="0" fontId="54" fillId="13" borderId="0" xfId="0" applyFont="1" applyFill="1" applyAlignment="1">
      <alignment horizontal="center" vertical="center" shrinkToFit="1"/>
    </xf>
    <xf numFmtId="0" fontId="44" fillId="0" borderId="24" xfId="0" applyFont="1" applyBorder="1" applyAlignment="1" applyProtection="1">
      <alignment horizontal="left" vertical="top" wrapText="1"/>
      <protection locked="0"/>
    </xf>
    <xf numFmtId="0" fontId="44" fillId="0" borderId="25" xfId="0" applyFont="1" applyBorder="1" applyAlignment="1" applyProtection="1">
      <alignment horizontal="left" vertical="top" wrapText="1"/>
      <protection locked="0"/>
    </xf>
    <xf numFmtId="0" fontId="44" fillId="0" borderId="26" xfId="0" applyFont="1" applyBorder="1" applyAlignment="1" applyProtection="1">
      <alignment horizontal="left" vertical="top" wrapText="1"/>
      <protection locked="0"/>
    </xf>
    <xf numFmtId="0" fontId="44" fillId="0" borderId="11" xfId="0" applyFont="1" applyBorder="1" applyAlignment="1" applyProtection="1">
      <alignment horizontal="left" vertical="top" wrapText="1"/>
      <protection locked="0"/>
    </xf>
    <xf numFmtId="0" fontId="44" fillId="0" borderId="0" xfId="0" applyFont="1" applyBorder="1" applyAlignment="1" applyProtection="1">
      <alignment horizontal="left" vertical="top" wrapText="1"/>
      <protection locked="0"/>
    </xf>
    <xf numFmtId="0" fontId="44" fillId="0" borderId="13" xfId="0" applyFont="1" applyBorder="1" applyAlignment="1" applyProtection="1">
      <alignment horizontal="left" vertical="top" wrapText="1"/>
      <protection locked="0"/>
    </xf>
    <xf numFmtId="0" fontId="44" fillId="0" borderId="21" xfId="0" applyFont="1" applyBorder="1" applyAlignment="1" applyProtection="1">
      <alignment horizontal="left" vertical="top" wrapText="1"/>
      <protection locked="0"/>
    </xf>
    <xf numFmtId="0" fontId="44" fillId="0" borderId="22" xfId="0" applyFont="1" applyBorder="1" applyAlignment="1" applyProtection="1">
      <alignment horizontal="left" vertical="top" wrapText="1"/>
      <protection locked="0"/>
    </xf>
    <xf numFmtId="0" fontId="44" fillId="0" borderId="23" xfId="0" applyFont="1" applyBorder="1" applyAlignment="1" applyProtection="1">
      <alignment horizontal="left" vertical="top" wrapText="1"/>
      <protection locked="0"/>
    </xf>
    <xf numFmtId="0" fontId="5" fillId="0" borderId="0" xfId="0" applyFont="1" applyAlignment="1" applyProtection="1">
      <alignment horizontal="left" vertical="center" shrinkToFit="1"/>
      <protection locked="0"/>
    </xf>
    <xf numFmtId="0" fontId="27" fillId="8" borderId="24" xfId="0" applyFont="1" applyFill="1" applyBorder="1" applyAlignment="1">
      <alignment horizontal="center" vertical="center" wrapText="1"/>
    </xf>
    <xf numFmtId="0" fontId="0" fillId="0" borderId="25" xfId="0" applyBorder="1">
      <alignment vertical="center"/>
    </xf>
    <xf numFmtId="0" fontId="0" fillId="0" borderId="26" xfId="0" applyBorder="1">
      <alignment vertical="center"/>
    </xf>
    <xf numFmtId="0" fontId="0" fillId="0" borderId="11" xfId="0" applyBorder="1">
      <alignment vertical="center"/>
    </xf>
    <xf numFmtId="0" fontId="0" fillId="0" borderId="0" xfId="0">
      <alignment vertical="center"/>
    </xf>
    <xf numFmtId="0" fontId="0" fillId="0" borderId="13"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27" fillId="8" borderId="6" xfId="0" applyFont="1" applyFill="1" applyBorder="1" applyAlignment="1">
      <alignment horizontal="center" vertical="center"/>
    </xf>
    <xf numFmtId="0" fontId="27" fillId="8" borderId="9" xfId="0" applyFont="1" applyFill="1" applyBorder="1" applyAlignment="1">
      <alignment horizontal="center" vertical="center"/>
    </xf>
    <xf numFmtId="0" fontId="27" fillId="12" borderId="36" xfId="0" applyFont="1" applyFill="1" applyBorder="1" applyAlignment="1" applyProtection="1">
      <alignment horizontal="left" vertical="center" shrinkToFit="1"/>
      <protection locked="0"/>
    </xf>
    <xf numFmtId="0" fontId="27" fillId="12" borderId="1" xfId="0" applyFont="1" applyFill="1" applyBorder="1" applyAlignment="1" applyProtection="1">
      <alignment horizontal="left" vertical="center" shrinkToFit="1"/>
      <protection locked="0"/>
    </xf>
    <xf numFmtId="0" fontId="27" fillId="12" borderId="35" xfId="0" applyFont="1" applyFill="1" applyBorder="1" applyAlignment="1" applyProtection="1">
      <alignment horizontal="left" vertical="center" shrinkToFit="1"/>
      <protection locked="0"/>
    </xf>
    <xf numFmtId="0" fontId="27" fillId="12" borderId="30" xfId="0" applyFont="1" applyFill="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22" fillId="8" borderId="24" xfId="0" applyFont="1" applyFill="1" applyBorder="1">
      <alignment vertical="center"/>
    </xf>
    <xf numFmtId="0" fontId="22" fillId="8" borderId="25" xfId="0" applyFont="1" applyFill="1" applyBorder="1">
      <alignment vertical="center"/>
    </xf>
    <xf numFmtId="0" fontId="22" fillId="8" borderId="26" xfId="0" applyFont="1" applyFill="1" applyBorder="1">
      <alignment vertical="center"/>
    </xf>
    <xf numFmtId="0" fontId="27" fillId="12" borderId="16" xfId="0" applyFont="1" applyFill="1" applyBorder="1" applyAlignment="1" applyProtection="1">
      <alignment horizontal="left" vertical="center" shrinkToFit="1"/>
      <protection locked="0"/>
    </xf>
    <xf numFmtId="0" fontId="27" fillId="12" borderId="38" xfId="0" applyFont="1" applyFill="1" applyBorder="1" applyAlignment="1" applyProtection="1">
      <alignment horizontal="center" vertical="center" shrinkToFit="1"/>
      <protection locked="0"/>
    </xf>
    <xf numFmtId="0" fontId="27" fillId="12" borderId="39" xfId="0" applyFont="1" applyFill="1" applyBorder="1" applyAlignment="1" applyProtection="1">
      <alignment horizontal="center" vertical="center" shrinkToFit="1"/>
      <protection locked="0"/>
    </xf>
    <xf numFmtId="0" fontId="27" fillId="8" borderId="14" xfId="0" applyFont="1" applyFill="1" applyBorder="1" applyAlignment="1">
      <alignment horizontal="center" vertical="center"/>
    </xf>
    <xf numFmtId="0" fontId="27" fillId="12" borderId="15" xfId="0" applyFont="1" applyFill="1" applyBorder="1" applyAlignment="1" applyProtection="1">
      <alignment horizontal="center" vertical="center" shrinkToFit="1"/>
      <protection locked="0"/>
    </xf>
    <xf numFmtId="0" fontId="27" fillId="12" borderId="31" xfId="0" applyFont="1" applyFill="1" applyBorder="1" applyAlignment="1" applyProtection="1">
      <alignment horizontal="center" vertical="center" shrinkToFit="1"/>
      <protection locked="0"/>
    </xf>
    <xf numFmtId="0" fontId="27" fillId="8" borderId="15" xfId="0" applyFont="1" applyFill="1" applyBorder="1" applyAlignment="1">
      <alignment horizontal="center" vertical="center"/>
    </xf>
    <xf numFmtId="0" fontId="27" fillId="8" borderId="3" xfId="0" applyFont="1" applyFill="1" applyBorder="1" applyAlignment="1">
      <alignment horizontal="center" vertical="center"/>
    </xf>
    <xf numFmtId="0" fontId="27" fillId="8" borderId="31" xfId="0" applyFont="1" applyFill="1" applyBorder="1" applyAlignment="1">
      <alignment horizontal="center" vertical="center"/>
    </xf>
    <xf numFmtId="14" fontId="73" fillId="0" borderId="15" xfId="0" applyNumberFormat="1" applyFont="1" applyBorder="1" applyAlignment="1" applyProtection="1">
      <alignment horizontal="center" vertical="center"/>
      <protection locked="0"/>
    </xf>
    <xf numFmtId="14" fontId="73" fillId="0" borderId="3" xfId="0" applyNumberFormat="1" applyFont="1" applyBorder="1" applyAlignment="1" applyProtection="1">
      <alignment horizontal="center" vertical="center"/>
      <protection locked="0"/>
    </xf>
    <xf numFmtId="14" fontId="73" fillId="0" borderId="31" xfId="0" applyNumberFormat="1" applyFont="1" applyBorder="1" applyAlignment="1" applyProtection="1">
      <alignment horizontal="center" vertical="center"/>
      <protection locked="0"/>
    </xf>
    <xf numFmtId="177" fontId="26" fillId="8" borderId="3" xfId="0" applyNumberFormat="1" applyFont="1" applyFill="1" applyBorder="1" applyAlignment="1" applyProtection="1">
      <alignment horizontal="center" vertical="center"/>
      <protection locked="0" hidden="1"/>
    </xf>
    <xf numFmtId="177" fontId="26" fillId="8" borderId="12" xfId="0" applyNumberFormat="1" applyFont="1" applyFill="1" applyBorder="1" applyAlignment="1" applyProtection="1">
      <alignment horizontal="center" vertical="center"/>
      <protection locked="0" hidden="1"/>
    </xf>
    <xf numFmtId="0" fontId="27" fillId="8" borderId="5" xfId="0" applyFont="1" applyFill="1" applyBorder="1" applyAlignment="1">
      <alignment horizontal="center" vertical="center"/>
    </xf>
    <xf numFmtId="0" fontId="27" fillId="12" borderId="30" xfId="0" applyFont="1" applyFill="1" applyBorder="1" applyAlignment="1" applyProtection="1">
      <alignment horizontal="left" vertical="center" shrinkToFit="1"/>
      <protection locked="0"/>
    </xf>
    <xf numFmtId="0" fontId="27" fillId="12" borderId="3" xfId="0" applyFont="1" applyFill="1" applyBorder="1" applyAlignment="1" applyProtection="1">
      <alignment horizontal="left" vertical="center" shrinkToFit="1"/>
      <protection locked="0"/>
    </xf>
    <xf numFmtId="0" fontId="27" fillId="12" borderId="31" xfId="0" applyFont="1" applyFill="1" applyBorder="1" applyAlignment="1" applyProtection="1">
      <alignment horizontal="left" vertical="center" shrinkToFit="1"/>
      <protection locked="0"/>
    </xf>
    <xf numFmtId="0" fontId="52" fillId="12" borderId="30" xfId="0" applyFont="1" applyFill="1" applyBorder="1" applyAlignment="1" applyProtection="1">
      <alignment horizontal="left" vertical="center" shrinkToFit="1"/>
      <protection locked="0"/>
    </xf>
    <xf numFmtId="0" fontId="52" fillId="12" borderId="3" xfId="0" applyFont="1" applyFill="1" applyBorder="1" applyAlignment="1" applyProtection="1">
      <alignment horizontal="left" vertical="center" shrinkToFit="1"/>
      <protection locked="0"/>
    </xf>
    <xf numFmtId="0" fontId="52" fillId="12" borderId="31" xfId="0" applyFont="1" applyFill="1" applyBorder="1" applyAlignment="1" applyProtection="1">
      <alignment horizontal="left" vertical="center" shrinkToFit="1"/>
      <protection locked="0"/>
    </xf>
    <xf numFmtId="0" fontId="27" fillId="12" borderId="54" xfId="0" applyFont="1" applyFill="1" applyBorder="1" applyAlignment="1" applyProtection="1">
      <alignment horizontal="left" vertical="center" shrinkToFit="1"/>
      <protection locked="0"/>
    </xf>
    <xf numFmtId="0" fontId="27" fillId="12" borderId="25" xfId="0" applyFont="1" applyFill="1" applyBorder="1" applyAlignment="1" applyProtection="1">
      <alignment horizontal="left" vertical="center" shrinkToFit="1"/>
      <protection locked="0"/>
    </xf>
    <xf numFmtId="0" fontId="27" fillId="12" borderId="26" xfId="0" applyFont="1" applyFill="1" applyBorder="1" applyAlignment="1" applyProtection="1">
      <alignment horizontal="left" vertical="center" shrinkToFit="1"/>
      <protection locked="0"/>
    </xf>
    <xf numFmtId="0" fontId="26" fillId="7" borderId="15"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31" xfId="0" applyFont="1" applyFill="1" applyBorder="1" applyAlignment="1">
      <alignment horizontal="center" vertical="center"/>
    </xf>
    <xf numFmtId="0" fontId="26" fillId="7" borderId="3"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15" xfId="0" applyFont="1" applyFill="1" applyBorder="1" applyAlignment="1">
      <alignment horizontal="center" vertical="center"/>
    </xf>
    <xf numFmtId="0" fontId="26" fillId="10" borderId="3" xfId="0" applyFont="1" applyFill="1" applyBorder="1" applyAlignment="1">
      <alignment horizontal="center" vertical="center"/>
    </xf>
    <xf numFmtId="0" fontId="26" fillId="10" borderId="31" xfId="0" applyFont="1" applyFill="1" applyBorder="1" applyAlignment="1">
      <alignment horizontal="center" vertical="center"/>
    </xf>
    <xf numFmtId="0" fontId="44" fillId="0" borderId="0" xfId="0" applyFont="1" applyAlignment="1" applyProtection="1">
      <alignment horizontal="left" vertical="top" wrapText="1"/>
      <protection locked="0"/>
    </xf>
    <xf numFmtId="0" fontId="84" fillId="2" borderId="85" xfId="4" applyFont="1" applyFill="1" applyBorder="1" applyAlignment="1">
      <alignment horizontal="left" vertical="center"/>
    </xf>
    <xf numFmtId="0" fontId="84" fillId="2" borderId="86" xfId="4" applyFont="1" applyFill="1" applyBorder="1" applyAlignment="1">
      <alignment horizontal="left" vertical="center"/>
    </xf>
    <xf numFmtId="0" fontId="84" fillId="2" borderId="87" xfId="4" applyFont="1" applyFill="1" applyBorder="1" applyAlignment="1">
      <alignment horizontal="left" vertical="center"/>
    </xf>
    <xf numFmtId="0" fontId="3" fillId="7" borderId="0" xfId="4" applyFont="1" applyFill="1" applyAlignment="1">
      <alignment horizontal="left"/>
    </xf>
    <xf numFmtId="0" fontId="3" fillId="7" borderId="0" xfId="4" applyFont="1" applyFill="1" applyAlignment="1">
      <alignment horizontal="left" vertical="center"/>
    </xf>
    <xf numFmtId="0" fontId="3" fillId="7" borderId="0" xfId="4" applyFont="1" applyFill="1" applyAlignment="1">
      <alignment horizontal="left" vertical="top"/>
    </xf>
    <xf numFmtId="0" fontId="26" fillId="0" borderId="71" xfId="0" applyFont="1" applyBorder="1" applyAlignment="1" applyProtection="1">
      <alignment horizontal="left" vertical="center"/>
      <protection locked="0"/>
    </xf>
    <xf numFmtId="0" fontId="84" fillId="2" borderId="83" xfId="4" applyFont="1" applyFill="1" applyBorder="1" applyAlignment="1">
      <alignment horizontal="left" vertical="center"/>
    </xf>
    <xf numFmtId="0" fontId="84" fillId="2" borderId="82" xfId="4" applyFont="1" applyFill="1" applyBorder="1" applyAlignment="1">
      <alignment horizontal="left" vertical="center"/>
    </xf>
    <xf numFmtId="0" fontId="84" fillId="2" borderId="84" xfId="4" applyFont="1" applyFill="1" applyBorder="1" applyAlignment="1">
      <alignment horizontal="left" vertical="center"/>
    </xf>
    <xf numFmtId="0" fontId="26" fillId="2" borderId="0" xfId="0" applyFont="1" applyFill="1" applyAlignment="1">
      <alignment horizontal="right" vertical="center"/>
    </xf>
    <xf numFmtId="0" fontId="25" fillId="0" borderId="0" xfId="0" applyFont="1" applyAlignment="1">
      <alignment horizontal="right" vertical="center"/>
    </xf>
    <xf numFmtId="0" fontId="0" fillId="0" borderId="0" xfId="0" applyAlignment="1">
      <alignment horizontal="center" vertical="center"/>
    </xf>
    <xf numFmtId="0" fontId="73" fillId="12" borderId="0" xfId="0" applyFont="1" applyFill="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71" xfId="0" applyFont="1" applyBorder="1" applyAlignment="1" applyProtection="1">
      <alignment horizontal="center" vertical="center"/>
      <protection locked="0"/>
    </xf>
    <xf numFmtId="0" fontId="73" fillId="12" borderId="71" xfId="0" applyFont="1" applyFill="1" applyBorder="1" applyAlignment="1" applyProtection="1">
      <alignment horizontal="center" vertical="center"/>
      <protection locked="0"/>
    </xf>
    <xf numFmtId="0" fontId="88" fillId="2" borderId="0" xfId="0" applyFont="1" applyFill="1" applyAlignment="1">
      <alignment horizontal="center" vertical="center"/>
    </xf>
    <xf numFmtId="0" fontId="88" fillId="7" borderId="0" xfId="0" applyFont="1" applyFill="1" applyAlignment="1">
      <alignment horizontal="center" vertical="center" wrapText="1"/>
    </xf>
    <xf numFmtId="56" fontId="20" fillId="7" borderId="0" xfId="0" applyNumberFormat="1" applyFont="1" applyFill="1" applyAlignment="1" applyProtection="1">
      <alignment horizontal="left" vertical="center"/>
      <protection locked="0"/>
    </xf>
    <xf numFmtId="0" fontId="22" fillId="0" borderId="5" xfId="0" applyFont="1" applyBorder="1" applyAlignment="1">
      <alignment horizontal="center" vertical="center"/>
    </xf>
    <xf numFmtId="0" fontId="22" fillId="0" borderId="15" xfId="0" applyFont="1" applyBorder="1" applyAlignment="1">
      <alignment horizontal="center" vertical="center"/>
    </xf>
    <xf numFmtId="0" fontId="22" fillId="0" borderId="3" xfId="0" applyFont="1" applyBorder="1" applyAlignment="1">
      <alignment horizontal="center" vertical="center"/>
    </xf>
    <xf numFmtId="0" fontId="22" fillId="0" borderId="12" xfId="0" applyFont="1" applyBorder="1" applyAlignment="1">
      <alignment horizontal="center" vertical="center"/>
    </xf>
    <xf numFmtId="0" fontId="26" fillId="0" borderId="18" xfId="0" quotePrefix="1" applyFont="1" applyBorder="1" applyAlignment="1">
      <alignment horizontal="center" vertical="center"/>
    </xf>
    <xf numFmtId="0" fontId="26" fillId="0" borderId="7" xfId="0" quotePrefix="1" applyFont="1" applyBorder="1" applyAlignment="1">
      <alignment horizontal="center" vertical="center"/>
    </xf>
    <xf numFmtId="0" fontId="26" fillId="0" borderId="8" xfId="0" quotePrefix="1" applyFont="1" applyBorder="1" applyAlignment="1">
      <alignment horizontal="center" vertical="center"/>
    </xf>
    <xf numFmtId="0" fontId="26" fillId="0" borderId="7" xfId="0" applyFont="1" applyBorder="1">
      <alignment vertical="center"/>
    </xf>
    <xf numFmtId="0" fontId="26" fillId="0" borderId="13" xfId="0" quotePrefix="1" applyFont="1" applyBorder="1" applyAlignment="1">
      <alignment horizontal="center" vertical="center"/>
    </xf>
    <xf numFmtId="0" fontId="26" fillId="0" borderId="44" xfId="0" quotePrefix="1" applyFont="1" applyBorder="1" applyAlignment="1">
      <alignment horizontal="center" vertical="center"/>
    </xf>
    <xf numFmtId="0" fontId="26" fillId="0" borderId="10" xfId="0" quotePrefix="1" applyFont="1" applyBorder="1" applyAlignment="1">
      <alignment horizontal="center" vertical="center"/>
    </xf>
    <xf numFmtId="38" fontId="26" fillId="0" borderId="18" xfId="1" quotePrefix="1" applyFont="1" applyFill="1" applyBorder="1" applyAlignment="1">
      <alignment horizontal="center" vertical="center"/>
    </xf>
    <xf numFmtId="38" fontId="26" fillId="0" borderId="7" xfId="1" quotePrefix="1" applyFont="1" applyFill="1" applyBorder="1" applyAlignment="1">
      <alignment horizontal="center" vertical="center"/>
    </xf>
    <xf numFmtId="0" fontId="26" fillId="0" borderId="32" xfId="0" applyFont="1" applyBorder="1">
      <alignment vertical="center"/>
    </xf>
    <xf numFmtId="0" fontId="26" fillId="0" borderId="29" xfId="0" quotePrefix="1" applyFont="1" applyBorder="1" applyAlignment="1">
      <alignment horizontal="center" vertical="center"/>
    </xf>
    <xf numFmtId="0" fontId="26" fillId="0" borderId="32" xfId="0" quotePrefix="1" applyFont="1" applyBorder="1" applyAlignment="1">
      <alignment horizontal="center" vertical="center"/>
    </xf>
    <xf numFmtId="0" fontId="26" fillId="0" borderId="8" xfId="0" applyFont="1" applyBorder="1">
      <alignment vertical="center"/>
    </xf>
    <xf numFmtId="0" fontId="26" fillId="0" borderId="10" xfId="0" applyFont="1" applyBorder="1">
      <alignment vertical="center"/>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55" fillId="0" borderId="0" xfId="0" applyFont="1" applyAlignment="1">
      <alignment horizontal="center" vertical="center"/>
    </xf>
    <xf numFmtId="0" fontId="26" fillId="0" borderId="9" xfId="0" applyFont="1" applyBorder="1">
      <alignment vertical="center"/>
    </xf>
    <xf numFmtId="0" fontId="26" fillId="0" borderId="20" xfId="0" quotePrefix="1" applyFont="1" applyBorder="1" applyAlignment="1">
      <alignment horizontal="center" vertical="center"/>
    </xf>
    <xf numFmtId="0" fontId="26" fillId="0" borderId="9" xfId="0" quotePrefix="1" applyFont="1" applyBorder="1" applyAlignment="1">
      <alignment horizontal="center" vertical="center"/>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FF99CC"/>
      <color rgb="FFCCFFCC"/>
      <color rgb="FF008080"/>
      <color rgb="FFFFFFCC"/>
      <color rgb="FF969696"/>
      <color rgb="FF777777"/>
      <color rgb="FF800000"/>
      <color rgb="FFCCFFFF"/>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K$53" lockText="1" noThreeD="1"/>
</file>

<file path=xl/ctrlProps/ctrlProp10.xml><?xml version="1.0" encoding="utf-8"?>
<formControlPr xmlns="http://schemas.microsoft.com/office/spreadsheetml/2009/9/main" objectType="CheckBox" fmlaLink="$AK$51"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fmlaLink="$AK$52"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AK$19" noThreeD="1"/>
</file>

<file path=xl/ctrlProps/ctrlProp128.xml><?xml version="1.0" encoding="utf-8"?>
<formControlPr xmlns="http://schemas.microsoft.com/office/spreadsheetml/2009/9/main" objectType="CheckBox" fmlaLink="$AL$19"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P$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fmlaLink="$AK$59" lockText="1" noThreeD="1"/>
</file>

<file path=xl/ctrlProps/ctrlProp150.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fmlaLink="$AL$59" lockText="1" noThreeD="1"/>
</file>

<file path=xl/ctrlProps/ctrlProp17.xml><?xml version="1.0" encoding="utf-8"?>
<formControlPr xmlns="http://schemas.microsoft.com/office/spreadsheetml/2009/9/main" objectType="CheckBox" fmlaLink="$AM$59"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fmlaLink="$AO$5"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AP$5" lockText="1" noThreeD="1"/>
</file>

<file path=xl/ctrlProps/ctrlProp21.xml><?xml version="1.0" encoding="utf-8"?>
<formControlPr xmlns="http://schemas.microsoft.com/office/spreadsheetml/2009/9/main" objectType="CheckBox" fmlaLink="$AQ$5"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R$5" lockText="1" noThreeD="1"/>
</file>

<file path=xl/ctrlProps/ctrlProp25.xml><?xml version="1.0" encoding="utf-8"?>
<formControlPr xmlns="http://schemas.microsoft.com/office/spreadsheetml/2009/9/main" objectType="CheckBox" fmlaLink="$AS$5"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P$18"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AP$1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52</xdr:row>
          <xdr:rowOff>19050</xdr:rowOff>
        </xdr:from>
        <xdr:to>
          <xdr:col>10</xdr:col>
          <xdr:colOff>161925</xdr:colOff>
          <xdr:row>52</xdr:row>
          <xdr:rowOff>219075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152400</xdr:rowOff>
        </xdr:from>
        <xdr:to>
          <xdr:col>18</xdr:col>
          <xdr:colOff>0</xdr:colOff>
          <xdr:row>60</xdr:row>
          <xdr:rowOff>209550</xdr:rowOff>
        </xdr:to>
        <xdr:sp macro="" textlink="">
          <xdr:nvSpPr>
            <xdr:cNvPr id="34818" name="Group Box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28575</xdr:rowOff>
        </xdr:from>
        <xdr:to>
          <xdr:col>3</xdr:col>
          <xdr:colOff>190500</xdr:colOff>
          <xdr:row>32</xdr:row>
          <xdr:rowOff>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62</xdr:row>
          <xdr:rowOff>28575</xdr:rowOff>
        </xdr:from>
        <xdr:to>
          <xdr:col>10</xdr:col>
          <xdr:colOff>76200</xdr:colOff>
          <xdr:row>62</xdr:row>
          <xdr:rowOff>238125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0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61</xdr:row>
          <xdr:rowOff>28575</xdr:rowOff>
        </xdr:from>
        <xdr:to>
          <xdr:col>10</xdr:col>
          <xdr:colOff>76200</xdr:colOff>
          <xdr:row>61</xdr:row>
          <xdr:rowOff>238125</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0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0</xdr:rowOff>
        </xdr:from>
        <xdr:to>
          <xdr:col>4</xdr:col>
          <xdr:colOff>57150</xdr:colOff>
          <xdr:row>35</xdr:row>
          <xdr:rowOff>209550</xdr:rowOff>
        </xdr:to>
        <xdr:sp macro="" textlink="">
          <xdr:nvSpPr>
            <xdr:cNvPr id="34824" name="Group Box 8" hidden="1">
              <a:extLst>
                <a:ext uri="{63B3BB69-23CF-44E3-9099-C40C66FF867C}">
                  <a14:compatExt spid="_x0000_s34824"/>
                </a:ext>
                <a:ext uri="{FF2B5EF4-FFF2-40B4-BE49-F238E27FC236}">
                  <a16:creationId xmlns:a16="http://schemas.microsoft.com/office/drawing/2014/main" id="{00000000-0008-0000-0000-00000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0</xdr:rowOff>
        </xdr:from>
        <xdr:to>
          <xdr:col>18</xdr:col>
          <xdr:colOff>0</xdr:colOff>
          <xdr:row>60</xdr:row>
          <xdr:rowOff>57150</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00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0</xdr:rowOff>
        </xdr:from>
        <xdr:to>
          <xdr:col>18</xdr:col>
          <xdr:colOff>0</xdr:colOff>
          <xdr:row>60</xdr:row>
          <xdr:rowOff>57150</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00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0</xdr:rowOff>
        </xdr:from>
        <xdr:to>
          <xdr:col>18</xdr:col>
          <xdr:colOff>0</xdr:colOff>
          <xdr:row>60</xdr:row>
          <xdr:rowOff>57150</xdr:rowOff>
        </xdr:to>
        <xdr:sp macro="" textlink="">
          <xdr:nvSpPr>
            <xdr:cNvPr id="34827" name="Group Box 11" hidden="1">
              <a:extLst>
                <a:ext uri="{63B3BB69-23CF-44E3-9099-C40C66FF867C}">
                  <a14:compatExt spid="_x0000_s34827"/>
                </a:ext>
                <a:ext uri="{FF2B5EF4-FFF2-40B4-BE49-F238E27FC236}">
                  <a16:creationId xmlns:a16="http://schemas.microsoft.com/office/drawing/2014/main" id="{00000000-0008-0000-0000-00000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38100</xdr:rowOff>
        </xdr:from>
        <xdr:to>
          <xdr:col>10</xdr:col>
          <xdr:colOff>161925</xdr:colOff>
          <xdr:row>50</xdr:row>
          <xdr:rowOff>238125</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0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19050</xdr:rowOff>
        </xdr:from>
        <xdr:to>
          <xdr:col>10</xdr:col>
          <xdr:colOff>161925</xdr:colOff>
          <xdr:row>51</xdr:row>
          <xdr:rowOff>219075</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0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55</xdr:row>
          <xdr:rowOff>0</xdr:rowOff>
        </xdr:from>
        <xdr:to>
          <xdr:col>18</xdr:col>
          <xdr:colOff>0</xdr:colOff>
          <xdr:row>57</xdr:row>
          <xdr:rowOff>142875</xdr:rowOff>
        </xdr:to>
        <xdr:sp macro="" textlink="">
          <xdr:nvSpPr>
            <xdr:cNvPr id="34831" name="Group Box 15" hidden="1">
              <a:extLst>
                <a:ext uri="{63B3BB69-23CF-44E3-9099-C40C66FF867C}">
                  <a14:compatExt spid="_x0000_s34831"/>
                </a:ext>
                <a:ext uri="{FF2B5EF4-FFF2-40B4-BE49-F238E27FC236}">
                  <a16:creationId xmlns:a16="http://schemas.microsoft.com/office/drawing/2014/main" id="{00000000-0008-0000-0000-00000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56</xdr:row>
          <xdr:rowOff>0</xdr:rowOff>
        </xdr:from>
        <xdr:to>
          <xdr:col>18</xdr:col>
          <xdr:colOff>0</xdr:colOff>
          <xdr:row>57</xdr:row>
          <xdr:rowOff>142875</xdr:rowOff>
        </xdr:to>
        <xdr:sp macro="" textlink="">
          <xdr:nvSpPr>
            <xdr:cNvPr id="34832" name="Group Box 16" hidden="1">
              <a:extLst>
                <a:ext uri="{63B3BB69-23CF-44E3-9099-C40C66FF867C}">
                  <a14:compatExt spid="_x0000_s34832"/>
                </a:ext>
                <a:ext uri="{FF2B5EF4-FFF2-40B4-BE49-F238E27FC236}">
                  <a16:creationId xmlns:a16="http://schemas.microsoft.com/office/drawing/2014/main" id="{00000000-0008-0000-0000-00001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142875</xdr:rowOff>
        </xdr:from>
        <xdr:to>
          <xdr:col>7</xdr:col>
          <xdr:colOff>161925</xdr:colOff>
          <xdr:row>58</xdr:row>
          <xdr:rowOff>104775</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0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58</xdr:row>
          <xdr:rowOff>19050</xdr:rowOff>
        </xdr:from>
        <xdr:to>
          <xdr:col>18</xdr:col>
          <xdr:colOff>47625</xdr:colOff>
          <xdr:row>58</xdr:row>
          <xdr:rowOff>238125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0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58</xdr:row>
          <xdr:rowOff>19050</xdr:rowOff>
        </xdr:from>
        <xdr:to>
          <xdr:col>20</xdr:col>
          <xdr:colOff>171450</xdr:colOff>
          <xdr:row>58</xdr:row>
          <xdr:rowOff>238125</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0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58</xdr:row>
          <xdr:rowOff>19050</xdr:rowOff>
        </xdr:from>
        <xdr:to>
          <xdr:col>24</xdr:col>
          <xdr:colOff>28575</xdr:colOff>
          <xdr:row>58</xdr:row>
          <xdr:rowOff>238125</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0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171450</xdr:rowOff>
        </xdr:from>
        <xdr:to>
          <xdr:col>4</xdr:col>
          <xdr:colOff>57150</xdr:colOff>
          <xdr:row>37</xdr:row>
          <xdr:rowOff>66675</xdr:rowOff>
        </xdr:to>
        <xdr:sp macro="" textlink="">
          <xdr:nvSpPr>
            <xdr:cNvPr id="34843" name="Group Box 27" hidden="1">
              <a:extLst>
                <a:ext uri="{63B3BB69-23CF-44E3-9099-C40C66FF867C}">
                  <a14:compatExt spid="_x0000_s34843"/>
                </a:ext>
                <a:ext uri="{FF2B5EF4-FFF2-40B4-BE49-F238E27FC236}">
                  <a16:creationId xmlns:a16="http://schemas.microsoft.com/office/drawing/2014/main" id="{00000000-0008-0000-0000-00001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47625</xdr:rowOff>
        </xdr:from>
        <xdr:to>
          <xdr:col>3</xdr:col>
          <xdr:colOff>123825</xdr:colOff>
          <xdr:row>34</xdr:row>
          <xdr:rowOff>219075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0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47625</xdr:rowOff>
        </xdr:from>
        <xdr:to>
          <xdr:col>3</xdr:col>
          <xdr:colOff>123825</xdr:colOff>
          <xdr:row>35</xdr:row>
          <xdr:rowOff>219075</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0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47625</xdr:rowOff>
        </xdr:from>
        <xdr:to>
          <xdr:col>3</xdr:col>
          <xdr:colOff>123825</xdr:colOff>
          <xdr:row>36</xdr:row>
          <xdr:rowOff>219075</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0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55</xdr:row>
          <xdr:rowOff>0</xdr:rowOff>
        </xdr:from>
        <xdr:to>
          <xdr:col>18</xdr:col>
          <xdr:colOff>0</xdr:colOff>
          <xdr:row>57</xdr:row>
          <xdr:rowOff>142875</xdr:rowOff>
        </xdr:to>
        <xdr:sp macro="" textlink="">
          <xdr:nvSpPr>
            <xdr:cNvPr id="34847" name="Group Box 31" hidden="1">
              <a:extLst>
                <a:ext uri="{63B3BB69-23CF-44E3-9099-C40C66FF867C}">
                  <a14:compatExt spid="_x0000_s34847"/>
                </a:ext>
                <a:ext uri="{FF2B5EF4-FFF2-40B4-BE49-F238E27FC236}">
                  <a16:creationId xmlns:a16="http://schemas.microsoft.com/office/drawing/2014/main" id="{00000000-0008-0000-0000-00001F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56</xdr:row>
          <xdr:rowOff>0</xdr:rowOff>
        </xdr:from>
        <xdr:to>
          <xdr:col>18</xdr:col>
          <xdr:colOff>0</xdr:colOff>
          <xdr:row>57</xdr:row>
          <xdr:rowOff>142875</xdr:rowOff>
        </xdr:to>
        <xdr:sp macro="" textlink="">
          <xdr:nvSpPr>
            <xdr:cNvPr id="34848" name="Group Box 32" hidden="1">
              <a:extLst>
                <a:ext uri="{63B3BB69-23CF-44E3-9099-C40C66FF867C}">
                  <a14:compatExt spid="_x0000_s34848"/>
                </a:ext>
                <a:ext uri="{FF2B5EF4-FFF2-40B4-BE49-F238E27FC236}">
                  <a16:creationId xmlns:a16="http://schemas.microsoft.com/office/drawing/2014/main" id="{00000000-0008-0000-0000-00002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0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9525</xdr:rowOff>
        </xdr:from>
        <xdr:to>
          <xdr:col>2</xdr:col>
          <xdr:colOff>123825</xdr:colOff>
          <xdr:row>17</xdr:row>
          <xdr:rowOff>57150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0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190500</xdr:colOff>
          <xdr:row>52</xdr:row>
          <xdr:rowOff>19050</xdr:rowOff>
        </xdr:from>
        <xdr:to>
          <xdr:col>57</xdr:col>
          <xdr:colOff>95250</xdr:colOff>
          <xdr:row>52</xdr:row>
          <xdr:rowOff>228600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0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58</xdr:row>
          <xdr:rowOff>152400</xdr:rowOff>
        </xdr:from>
        <xdr:to>
          <xdr:col>64</xdr:col>
          <xdr:colOff>0</xdr:colOff>
          <xdr:row>60</xdr:row>
          <xdr:rowOff>209550</xdr:rowOff>
        </xdr:to>
        <xdr:sp macro="" textlink="">
          <xdr:nvSpPr>
            <xdr:cNvPr id="34861" name="Group Box 45" hidden="1">
              <a:extLst>
                <a:ext uri="{63B3BB69-23CF-44E3-9099-C40C66FF867C}">
                  <a14:compatExt spid="_x0000_s34861"/>
                </a:ext>
                <a:ext uri="{FF2B5EF4-FFF2-40B4-BE49-F238E27FC236}">
                  <a16:creationId xmlns:a16="http://schemas.microsoft.com/office/drawing/2014/main" id="{00000000-0008-0000-0000-00002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29</xdr:row>
          <xdr:rowOff>28575</xdr:rowOff>
        </xdr:from>
        <xdr:to>
          <xdr:col>49</xdr:col>
          <xdr:colOff>190500</xdr:colOff>
          <xdr:row>32</xdr:row>
          <xdr:rowOff>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0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171450</xdr:colOff>
          <xdr:row>62</xdr:row>
          <xdr:rowOff>28575</xdr:rowOff>
        </xdr:from>
        <xdr:to>
          <xdr:col>56</xdr:col>
          <xdr:colOff>76200</xdr:colOff>
          <xdr:row>62</xdr:row>
          <xdr:rowOff>238125</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0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171450</xdr:colOff>
          <xdr:row>61</xdr:row>
          <xdr:rowOff>28575</xdr:rowOff>
        </xdr:from>
        <xdr:to>
          <xdr:col>56</xdr:col>
          <xdr:colOff>76200</xdr:colOff>
          <xdr:row>61</xdr:row>
          <xdr:rowOff>238125</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0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32</xdr:row>
          <xdr:rowOff>0</xdr:rowOff>
        </xdr:from>
        <xdr:to>
          <xdr:col>50</xdr:col>
          <xdr:colOff>57150</xdr:colOff>
          <xdr:row>35</xdr:row>
          <xdr:rowOff>209550</xdr:rowOff>
        </xdr:to>
        <xdr:sp macro="" textlink="">
          <xdr:nvSpPr>
            <xdr:cNvPr id="34865" name="Group Box 49" hidden="1">
              <a:extLst>
                <a:ext uri="{63B3BB69-23CF-44E3-9099-C40C66FF867C}">
                  <a14:compatExt spid="_x0000_s34865"/>
                </a:ext>
                <a:ext uri="{FF2B5EF4-FFF2-40B4-BE49-F238E27FC236}">
                  <a16:creationId xmlns:a16="http://schemas.microsoft.com/office/drawing/2014/main" id="{00000000-0008-0000-0000-00003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58</xdr:row>
          <xdr:rowOff>0</xdr:rowOff>
        </xdr:from>
        <xdr:to>
          <xdr:col>64</xdr:col>
          <xdr:colOff>0</xdr:colOff>
          <xdr:row>60</xdr:row>
          <xdr:rowOff>57150</xdr:rowOff>
        </xdr:to>
        <xdr:sp macro="" textlink="">
          <xdr:nvSpPr>
            <xdr:cNvPr id="34866" name="Group Box 50" hidden="1">
              <a:extLst>
                <a:ext uri="{63B3BB69-23CF-44E3-9099-C40C66FF867C}">
                  <a14:compatExt spid="_x0000_s34866"/>
                </a:ext>
                <a:ext uri="{FF2B5EF4-FFF2-40B4-BE49-F238E27FC236}">
                  <a16:creationId xmlns:a16="http://schemas.microsoft.com/office/drawing/2014/main" id="{00000000-0008-0000-0000-00003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58</xdr:row>
          <xdr:rowOff>0</xdr:rowOff>
        </xdr:from>
        <xdr:to>
          <xdr:col>64</xdr:col>
          <xdr:colOff>0</xdr:colOff>
          <xdr:row>60</xdr:row>
          <xdr:rowOff>57150</xdr:rowOff>
        </xdr:to>
        <xdr:sp macro="" textlink="">
          <xdr:nvSpPr>
            <xdr:cNvPr id="34867" name="Group Box 51" hidden="1">
              <a:extLst>
                <a:ext uri="{63B3BB69-23CF-44E3-9099-C40C66FF867C}">
                  <a14:compatExt spid="_x0000_s34867"/>
                </a:ext>
                <a:ext uri="{FF2B5EF4-FFF2-40B4-BE49-F238E27FC236}">
                  <a16:creationId xmlns:a16="http://schemas.microsoft.com/office/drawing/2014/main" id="{00000000-0008-0000-0000-00003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58</xdr:row>
          <xdr:rowOff>0</xdr:rowOff>
        </xdr:from>
        <xdr:to>
          <xdr:col>64</xdr:col>
          <xdr:colOff>0</xdr:colOff>
          <xdr:row>60</xdr:row>
          <xdr:rowOff>57150</xdr:rowOff>
        </xdr:to>
        <xdr:sp macro="" textlink="">
          <xdr:nvSpPr>
            <xdr:cNvPr id="34868" name="Group Box 52" hidden="1">
              <a:extLst>
                <a:ext uri="{63B3BB69-23CF-44E3-9099-C40C66FF867C}">
                  <a14:compatExt spid="_x0000_s34868"/>
                </a:ext>
                <a:ext uri="{FF2B5EF4-FFF2-40B4-BE49-F238E27FC236}">
                  <a16:creationId xmlns:a16="http://schemas.microsoft.com/office/drawing/2014/main" id="{00000000-0008-0000-0000-00003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190500</xdr:colOff>
          <xdr:row>50</xdr:row>
          <xdr:rowOff>19050</xdr:rowOff>
        </xdr:from>
        <xdr:to>
          <xdr:col>57</xdr:col>
          <xdr:colOff>95250</xdr:colOff>
          <xdr:row>50</xdr:row>
          <xdr:rowOff>228600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0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190500</xdr:colOff>
          <xdr:row>51</xdr:row>
          <xdr:rowOff>19050</xdr:rowOff>
        </xdr:from>
        <xdr:to>
          <xdr:col>57</xdr:col>
          <xdr:colOff>95250</xdr:colOff>
          <xdr:row>51</xdr:row>
          <xdr:rowOff>228600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0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55</xdr:row>
          <xdr:rowOff>0</xdr:rowOff>
        </xdr:from>
        <xdr:to>
          <xdr:col>64</xdr:col>
          <xdr:colOff>0</xdr:colOff>
          <xdr:row>57</xdr:row>
          <xdr:rowOff>142875</xdr:rowOff>
        </xdr:to>
        <xdr:sp macro="" textlink="">
          <xdr:nvSpPr>
            <xdr:cNvPr id="34871" name="Group Box 55" hidden="1">
              <a:extLst>
                <a:ext uri="{63B3BB69-23CF-44E3-9099-C40C66FF867C}">
                  <a14:compatExt spid="_x0000_s34871"/>
                </a:ext>
                <a:ext uri="{FF2B5EF4-FFF2-40B4-BE49-F238E27FC236}">
                  <a16:creationId xmlns:a16="http://schemas.microsoft.com/office/drawing/2014/main" id="{00000000-0008-0000-0000-00003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56</xdr:row>
          <xdr:rowOff>0</xdr:rowOff>
        </xdr:from>
        <xdr:to>
          <xdr:col>64</xdr:col>
          <xdr:colOff>0</xdr:colOff>
          <xdr:row>57</xdr:row>
          <xdr:rowOff>142875</xdr:rowOff>
        </xdr:to>
        <xdr:sp macro="" textlink="">
          <xdr:nvSpPr>
            <xdr:cNvPr id="34872" name="Group Box 56" hidden="1">
              <a:extLst>
                <a:ext uri="{63B3BB69-23CF-44E3-9099-C40C66FF867C}">
                  <a14:compatExt spid="_x0000_s34872"/>
                </a:ext>
                <a:ext uri="{FF2B5EF4-FFF2-40B4-BE49-F238E27FC236}">
                  <a16:creationId xmlns:a16="http://schemas.microsoft.com/office/drawing/2014/main" id="{00000000-0008-0000-0000-000038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57150</xdr:colOff>
          <xdr:row>57</xdr:row>
          <xdr:rowOff>142875</xdr:rowOff>
        </xdr:from>
        <xdr:to>
          <xdr:col>53</xdr:col>
          <xdr:colOff>161925</xdr:colOff>
          <xdr:row>58</xdr:row>
          <xdr:rowOff>104775</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0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0</xdr:colOff>
          <xdr:row>58</xdr:row>
          <xdr:rowOff>19050</xdr:rowOff>
        </xdr:from>
        <xdr:to>
          <xdr:col>64</xdr:col>
          <xdr:colOff>47625</xdr:colOff>
          <xdr:row>58</xdr:row>
          <xdr:rowOff>238125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0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123825</xdr:colOff>
          <xdr:row>58</xdr:row>
          <xdr:rowOff>19050</xdr:rowOff>
        </xdr:from>
        <xdr:to>
          <xdr:col>66</xdr:col>
          <xdr:colOff>171450</xdr:colOff>
          <xdr:row>58</xdr:row>
          <xdr:rowOff>238125</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0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180975</xdr:colOff>
          <xdr:row>58</xdr:row>
          <xdr:rowOff>19050</xdr:rowOff>
        </xdr:from>
        <xdr:to>
          <xdr:col>70</xdr:col>
          <xdr:colOff>28575</xdr:colOff>
          <xdr:row>58</xdr:row>
          <xdr:rowOff>238125</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0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152400</xdr:colOff>
          <xdr:row>33</xdr:row>
          <xdr:rowOff>171450</xdr:rowOff>
        </xdr:from>
        <xdr:to>
          <xdr:col>50</xdr:col>
          <xdr:colOff>57150</xdr:colOff>
          <xdr:row>37</xdr:row>
          <xdr:rowOff>66675</xdr:rowOff>
        </xdr:to>
        <xdr:sp macro="" textlink="">
          <xdr:nvSpPr>
            <xdr:cNvPr id="34877" name="Group Box 61" hidden="1">
              <a:extLst>
                <a:ext uri="{63B3BB69-23CF-44E3-9099-C40C66FF867C}">
                  <a14:compatExt spid="_x0000_s34877"/>
                </a:ext>
                <a:ext uri="{FF2B5EF4-FFF2-40B4-BE49-F238E27FC236}">
                  <a16:creationId xmlns:a16="http://schemas.microsoft.com/office/drawing/2014/main" id="{00000000-0008-0000-0000-00003D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34</xdr:row>
          <xdr:rowOff>38100</xdr:rowOff>
        </xdr:from>
        <xdr:to>
          <xdr:col>49</xdr:col>
          <xdr:colOff>57150</xdr:colOff>
          <xdr:row>34</xdr:row>
          <xdr:rowOff>209550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0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35</xdr:row>
          <xdr:rowOff>38100</xdr:rowOff>
        </xdr:from>
        <xdr:to>
          <xdr:col>49</xdr:col>
          <xdr:colOff>57150</xdr:colOff>
          <xdr:row>35</xdr:row>
          <xdr:rowOff>209550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0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36</xdr:row>
          <xdr:rowOff>38100</xdr:rowOff>
        </xdr:from>
        <xdr:to>
          <xdr:col>49</xdr:col>
          <xdr:colOff>57150</xdr:colOff>
          <xdr:row>36</xdr:row>
          <xdr:rowOff>209550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0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55</xdr:row>
          <xdr:rowOff>0</xdr:rowOff>
        </xdr:from>
        <xdr:to>
          <xdr:col>64</xdr:col>
          <xdr:colOff>0</xdr:colOff>
          <xdr:row>57</xdr:row>
          <xdr:rowOff>142875</xdr:rowOff>
        </xdr:to>
        <xdr:sp macro="" textlink="">
          <xdr:nvSpPr>
            <xdr:cNvPr id="34881" name="Group Box 65" hidden="1">
              <a:extLst>
                <a:ext uri="{63B3BB69-23CF-44E3-9099-C40C66FF867C}">
                  <a14:compatExt spid="_x0000_s34881"/>
                </a:ext>
                <a:ext uri="{FF2B5EF4-FFF2-40B4-BE49-F238E27FC236}">
                  <a16:creationId xmlns:a16="http://schemas.microsoft.com/office/drawing/2014/main" id="{00000000-0008-0000-0000-00004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56</xdr:row>
          <xdr:rowOff>0</xdr:rowOff>
        </xdr:from>
        <xdr:to>
          <xdr:col>64</xdr:col>
          <xdr:colOff>0</xdr:colOff>
          <xdr:row>57</xdr:row>
          <xdr:rowOff>142875</xdr:rowOff>
        </xdr:to>
        <xdr:sp macro="" textlink="">
          <xdr:nvSpPr>
            <xdr:cNvPr id="34882" name="Group Box 66" hidden="1">
              <a:extLst>
                <a:ext uri="{63B3BB69-23CF-44E3-9099-C40C66FF867C}">
                  <a14:compatExt spid="_x0000_s34882"/>
                </a:ext>
                <a:ext uri="{FF2B5EF4-FFF2-40B4-BE49-F238E27FC236}">
                  <a16:creationId xmlns:a16="http://schemas.microsoft.com/office/drawing/2014/main" id="{00000000-0008-0000-0000-000042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11</xdr:row>
          <xdr:rowOff>0</xdr:rowOff>
        </xdr:from>
        <xdr:to>
          <xdr:col>48</xdr:col>
          <xdr:colOff>123825</xdr:colOff>
          <xdr:row>11</xdr:row>
          <xdr:rowOff>247650</xdr:rowOff>
        </xdr:to>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000-00004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16</xdr:row>
          <xdr:rowOff>9525</xdr:rowOff>
        </xdr:from>
        <xdr:to>
          <xdr:col>48</xdr:col>
          <xdr:colOff>123825</xdr:colOff>
          <xdr:row>17</xdr:row>
          <xdr:rowOff>57150</xdr:rowOff>
        </xdr:to>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000-00004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70</xdr:col>
      <xdr:colOff>104775</xdr:colOff>
      <xdr:row>2</xdr:row>
      <xdr:rowOff>95250</xdr:rowOff>
    </xdr:from>
    <xdr:to>
      <xdr:col>81</xdr:col>
      <xdr:colOff>47625</xdr:colOff>
      <xdr:row>5</xdr:row>
      <xdr:rowOff>152400</xdr:rowOff>
    </xdr:to>
    <xdr:sp macro="" textlink="">
      <xdr:nvSpPr>
        <xdr:cNvPr id="2" name="正方形/長方形 1">
          <a:extLst>
            <a:ext uri="{FF2B5EF4-FFF2-40B4-BE49-F238E27FC236}">
              <a16:creationId xmlns:a16="http://schemas.microsoft.com/office/drawing/2014/main" id="{5B76F2D1-90DC-442A-A50C-5B37E556B9A3}"/>
            </a:ext>
          </a:extLst>
        </xdr:cNvPr>
        <xdr:cNvSpPr/>
      </xdr:nvSpPr>
      <xdr:spPr bwMode="auto">
        <a:xfrm>
          <a:off x="15878175" y="38100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67</xdr:col>
      <xdr:colOff>57150</xdr:colOff>
      <xdr:row>4</xdr:row>
      <xdr:rowOff>38100</xdr:rowOff>
    </xdr:from>
    <xdr:to>
      <xdr:col>70</xdr:col>
      <xdr:colOff>104775</xdr:colOff>
      <xdr:row>4</xdr:row>
      <xdr:rowOff>42863</xdr:rowOff>
    </xdr:to>
    <xdr:cxnSp macro="">
      <xdr:nvCxnSpPr>
        <xdr:cNvPr id="3" name="直線矢印コネクタ 2">
          <a:extLst>
            <a:ext uri="{FF2B5EF4-FFF2-40B4-BE49-F238E27FC236}">
              <a16:creationId xmlns:a16="http://schemas.microsoft.com/office/drawing/2014/main" id="{4EC3101E-2008-4855-BA7F-C10C968472D7}"/>
            </a:ext>
          </a:extLst>
        </xdr:cNvPr>
        <xdr:cNvCxnSpPr>
          <a:endCxn id="2" idx="1"/>
        </xdr:cNvCxnSpPr>
      </xdr:nvCxnSpPr>
      <xdr:spPr bwMode="auto">
        <a:xfrm>
          <a:off x="15230475" y="67627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133350</xdr:colOff>
      <xdr:row>3</xdr:row>
      <xdr:rowOff>85725</xdr:rowOff>
    </xdr:from>
    <xdr:to>
      <xdr:col>68</xdr:col>
      <xdr:colOff>28575</xdr:colOff>
      <xdr:row>5</xdr:row>
      <xdr:rowOff>171450</xdr:rowOff>
    </xdr:to>
    <xdr:sp macro="" textlink="">
      <xdr:nvSpPr>
        <xdr:cNvPr id="4" name="テキスト ボックス 3">
          <a:extLst>
            <a:ext uri="{FF2B5EF4-FFF2-40B4-BE49-F238E27FC236}">
              <a16:creationId xmlns:a16="http://schemas.microsoft.com/office/drawing/2014/main" id="{C1868098-5AF3-429A-B61E-192857A3439D}"/>
            </a:ext>
          </a:extLst>
        </xdr:cNvPr>
        <xdr:cNvSpPr txBox="1"/>
      </xdr:nvSpPr>
      <xdr:spPr>
        <a:xfrm>
          <a:off x="13706475" y="53340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47</xdr:col>
      <xdr:colOff>85725</xdr:colOff>
      <xdr:row>10</xdr:row>
      <xdr:rowOff>247650</xdr:rowOff>
    </xdr:from>
    <xdr:to>
      <xdr:col>79</xdr:col>
      <xdr:colOff>142875</xdr:colOff>
      <xdr:row>19</xdr:row>
      <xdr:rowOff>0</xdr:rowOff>
    </xdr:to>
    <xdr:sp macro="" textlink="">
      <xdr:nvSpPr>
        <xdr:cNvPr id="5" name="正方形/長方形 4">
          <a:extLst>
            <a:ext uri="{FF2B5EF4-FFF2-40B4-BE49-F238E27FC236}">
              <a16:creationId xmlns:a16="http://schemas.microsoft.com/office/drawing/2014/main" id="{CECB6B60-5618-4A65-A1B6-696BDE870615}"/>
            </a:ext>
          </a:extLst>
        </xdr:cNvPr>
        <xdr:cNvSpPr/>
      </xdr:nvSpPr>
      <xdr:spPr bwMode="auto">
        <a:xfrm>
          <a:off x="11258550" y="1762125"/>
          <a:ext cx="6457950" cy="158115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48</xdr:col>
      <xdr:colOff>104777</xdr:colOff>
      <xdr:row>8</xdr:row>
      <xdr:rowOff>1</xdr:rowOff>
    </xdr:from>
    <xdr:to>
      <xdr:col>49</xdr:col>
      <xdr:colOff>133352</xdr:colOff>
      <xdr:row>11</xdr:row>
      <xdr:rowOff>19051</xdr:rowOff>
    </xdr:to>
    <xdr:cxnSp macro="">
      <xdr:nvCxnSpPr>
        <xdr:cNvPr id="6" name="直線矢印コネクタ 5">
          <a:extLst>
            <a:ext uri="{FF2B5EF4-FFF2-40B4-BE49-F238E27FC236}">
              <a16:creationId xmlns:a16="http://schemas.microsoft.com/office/drawing/2014/main" id="{815A2322-4D81-4938-B4E5-D8071B11C5EE}"/>
            </a:ext>
          </a:extLst>
        </xdr:cNvPr>
        <xdr:cNvCxnSpPr/>
      </xdr:nvCxnSpPr>
      <xdr:spPr bwMode="auto">
        <a:xfrm flipH="1">
          <a:off x="11477627" y="1209676"/>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28575</xdr:colOff>
      <xdr:row>7</xdr:row>
      <xdr:rowOff>0</xdr:rowOff>
    </xdr:from>
    <xdr:to>
      <xdr:col>71</xdr:col>
      <xdr:colOff>142877</xdr:colOff>
      <xdr:row>10</xdr:row>
      <xdr:rowOff>123826</xdr:rowOff>
    </xdr:to>
    <xdr:sp macro="" textlink="">
      <xdr:nvSpPr>
        <xdr:cNvPr id="7" name="テキスト ボックス 6">
          <a:extLst>
            <a:ext uri="{FF2B5EF4-FFF2-40B4-BE49-F238E27FC236}">
              <a16:creationId xmlns:a16="http://schemas.microsoft.com/office/drawing/2014/main" id="{501AF161-58A6-4209-B563-EE7A73D10A4D}"/>
            </a:ext>
          </a:extLst>
        </xdr:cNvPr>
        <xdr:cNvSpPr txBox="1"/>
      </xdr:nvSpPr>
      <xdr:spPr>
        <a:xfrm>
          <a:off x="11201400" y="1114425"/>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エネルギー使用量が</a:t>
          </a:r>
          <a:r>
            <a:rPr kumimoji="1" lang="en-US" altLang="ja-JP" sz="1100" kern="1200"/>
            <a:t>1,500kL</a:t>
          </a:r>
          <a:r>
            <a:rPr kumimoji="1" lang="ja-JP" altLang="en-US" sz="1100" kern="1200"/>
            <a:t>未満で中小企業者の場合</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48</xdr:col>
      <xdr:colOff>0</xdr:colOff>
      <xdr:row>28</xdr:row>
      <xdr:rowOff>95251</xdr:rowOff>
    </xdr:from>
    <xdr:to>
      <xdr:col>68</xdr:col>
      <xdr:colOff>180975</xdr:colOff>
      <xdr:row>31</xdr:row>
      <xdr:rowOff>28576</xdr:rowOff>
    </xdr:to>
    <xdr:sp macro="" textlink="">
      <xdr:nvSpPr>
        <xdr:cNvPr id="8" name="正方形/長方形 7">
          <a:extLst>
            <a:ext uri="{FF2B5EF4-FFF2-40B4-BE49-F238E27FC236}">
              <a16:creationId xmlns:a16="http://schemas.microsoft.com/office/drawing/2014/main" id="{C0F17912-547A-46C9-B5C6-CD79EE58EAED}"/>
            </a:ext>
          </a:extLst>
        </xdr:cNvPr>
        <xdr:cNvSpPr/>
      </xdr:nvSpPr>
      <xdr:spPr bwMode="auto">
        <a:xfrm>
          <a:off x="11372850" y="4914901"/>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50</xdr:col>
      <xdr:colOff>47625</xdr:colOff>
      <xdr:row>27</xdr:row>
      <xdr:rowOff>24607</xdr:rowOff>
    </xdr:from>
    <xdr:to>
      <xdr:col>50</xdr:col>
      <xdr:colOff>142875</xdr:colOff>
      <xdr:row>28</xdr:row>
      <xdr:rowOff>95251</xdr:rowOff>
    </xdr:to>
    <xdr:cxnSp macro="">
      <xdr:nvCxnSpPr>
        <xdr:cNvPr id="9" name="直線矢印コネクタ 8">
          <a:extLst>
            <a:ext uri="{FF2B5EF4-FFF2-40B4-BE49-F238E27FC236}">
              <a16:creationId xmlns:a16="http://schemas.microsoft.com/office/drawing/2014/main" id="{BA06595B-627C-4AEF-BF5E-309E9151C73C}"/>
            </a:ext>
          </a:extLst>
        </xdr:cNvPr>
        <xdr:cNvCxnSpPr/>
      </xdr:nvCxnSpPr>
      <xdr:spPr bwMode="auto">
        <a:xfrm flipH="1">
          <a:off x="11820525" y="4672807"/>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9523</xdr:colOff>
      <xdr:row>26</xdr:row>
      <xdr:rowOff>0</xdr:rowOff>
    </xdr:from>
    <xdr:to>
      <xdr:col>59</xdr:col>
      <xdr:colOff>9525</xdr:colOff>
      <xdr:row>27</xdr:row>
      <xdr:rowOff>104776</xdr:rowOff>
    </xdr:to>
    <xdr:sp macro="" textlink="">
      <xdr:nvSpPr>
        <xdr:cNvPr id="10" name="テキスト ボックス 9">
          <a:extLst>
            <a:ext uri="{FF2B5EF4-FFF2-40B4-BE49-F238E27FC236}">
              <a16:creationId xmlns:a16="http://schemas.microsoft.com/office/drawing/2014/main" id="{C3FEA474-F471-4322-95AE-9862523935F5}"/>
            </a:ext>
          </a:extLst>
        </xdr:cNvPr>
        <xdr:cNvSpPr txBox="1"/>
      </xdr:nvSpPr>
      <xdr:spPr>
        <a:xfrm>
          <a:off x="11582398" y="4476750"/>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51</xdr:col>
      <xdr:colOff>152400</xdr:colOff>
      <xdr:row>53</xdr:row>
      <xdr:rowOff>190500</xdr:rowOff>
    </xdr:from>
    <xdr:to>
      <xdr:col>72</xdr:col>
      <xdr:colOff>133350</xdr:colOff>
      <xdr:row>56</xdr:row>
      <xdr:rowOff>38100</xdr:rowOff>
    </xdr:to>
    <xdr:sp macro="" textlink="">
      <xdr:nvSpPr>
        <xdr:cNvPr id="11" name="正方形/長方形 10">
          <a:extLst>
            <a:ext uri="{FF2B5EF4-FFF2-40B4-BE49-F238E27FC236}">
              <a16:creationId xmlns:a16="http://schemas.microsoft.com/office/drawing/2014/main" id="{307D2940-A939-497A-ADBE-A36E1398FD51}"/>
            </a:ext>
          </a:extLst>
        </xdr:cNvPr>
        <xdr:cNvSpPr/>
      </xdr:nvSpPr>
      <xdr:spPr bwMode="auto">
        <a:xfrm>
          <a:off x="12125325" y="99441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47</xdr:col>
      <xdr:colOff>190500</xdr:colOff>
      <xdr:row>52</xdr:row>
      <xdr:rowOff>200025</xdr:rowOff>
    </xdr:from>
    <xdr:to>
      <xdr:col>65</xdr:col>
      <xdr:colOff>66678</xdr:colOff>
      <xdr:row>53</xdr:row>
      <xdr:rowOff>228601</xdr:rowOff>
    </xdr:to>
    <xdr:sp macro="" textlink="">
      <xdr:nvSpPr>
        <xdr:cNvPr id="12" name="テキスト ボックス 11">
          <a:extLst>
            <a:ext uri="{FF2B5EF4-FFF2-40B4-BE49-F238E27FC236}">
              <a16:creationId xmlns:a16="http://schemas.microsoft.com/office/drawing/2014/main" id="{E0F72F92-9707-4C94-B3B3-81253E415BE0}"/>
            </a:ext>
          </a:extLst>
        </xdr:cNvPr>
        <xdr:cNvSpPr txBox="1"/>
      </xdr:nvSpPr>
      <xdr:spPr>
        <a:xfrm>
          <a:off x="11363325" y="9705975"/>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twoCellAnchor>
    <xdr:from>
      <xdr:col>62</xdr:col>
      <xdr:colOff>152400</xdr:colOff>
      <xdr:row>57</xdr:row>
      <xdr:rowOff>0</xdr:rowOff>
    </xdr:from>
    <xdr:to>
      <xdr:col>79</xdr:col>
      <xdr:colOff>171450</xdr:colOff>
      <xdr:row>59</xdr:row>
      <xdr:rowOff>9525</xdr:rowOff>
    </xdr:to>
    <xdr:sp macro="" textlink="">
      <xdr:nvSpPr>
        <xdr:cNvPr id="13" name="正方形/長方形 12">
          <a:extLst>
            <a:ext uri="{FF2B5EF4-FFF2-40B4-BE49-F238E27FC236}">
              <a16:creationId xmlns:a16="http://schemas.microsoft.com/office/drawing/2014/main" id="{132868C4-F888-49AF-95F9-DA1FFDB3B987}"/>
            </a:ext>
          </a:extLst>
        </xdr:cNvPr>
        <xdr:cNvSpPr/>
      </xdr:nvSpPr>
      <xdr:spPr bwMode="auto">
        <a:xfrm>
          <a:off x="14325600" y="10496550"/>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56</xdr:col>
      <xdr:colOff>161925</xdr:colOff>
      <xdr:row>58</xdr:row>
      <xdr:rowOff>238125</xdr:rowOff>
    </xdr:from>
    <xdr:to>
      <xdr:col>76</xdr:col>
      <xdr:colOff>142875</xdr:colOff>
      <xdr:row>61</xdr:row>
      <xdr:rowOff>180975</xdr:rowOff>
    </xdr:to>
    <xdr:sp macro="" textlink="">
      <xdr:nvSpPr>
        <xdr:cNvPr id="14" name="テキスト ボックス 13">
          <a:extLst>
            <a:ext uri="{FF2B5EF4-FFF2-40B4-BE49-F238E27FC236}">
              <a16:creationId xmlns:a16="http://schemas.microsoft.com/office/drawing/2014/main" id="{694CB88F-4D5A-4689-B849-ED300EFFFF44}"/>
            </a:ext>
          </a:extLst>
        </xdr:cNvPr>
        <xdr:cNvSpPr txBox="1"/>
      </xdr:nvSpPr>
      <xdr:spPr>
        <a:xfrm>
          <a:off x="13134975" y="10982325"/>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60</xdr:row>
          <xdr:rowOff>19050</xdr:rowOff>
        </xdr:from>
        <xdr:to>
          <xdr:col>4</xdr:col>
          <xdr:colOff>19050</xdr:colOff>
          <xdr:row>60</xdr:row>
          <xdr:rowOff>247650</xdr:rowOff>
        </xdr:to>
        <xdr:sp macro="" textlink="">
          <xdr:nvSpPr>
            <xdr:cNvPr id="30732" name="Check Box 12" descr="冷房または暖房の設定温度変更"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59</xdr:row>
          <xdr:rowOff>0</xdr:rowOff>
        </xdr:from>
        <xdr:to>
          <xdr:col>4</xdr:col>
          <xdr:colOff>19050</xdr:colOff>
          <xdr:row>59</xdr:row>
          <xdr:rowOff>257175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61</xdr:row>
          <xdr:rowOff>38100</xdr:rowOff>
        </xdr:from>
        <xdr:to>
          <xdr:col>4</xdr:col>
          <xdr:colOff>28575</xdr:colOff>
          <xdr:row>61</xdr:row>
          <xdr:rowOff>238125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58</xdr:row>
          <xdr:rowOff>57150</xdr:rowOff>
        </xdr:from>
        <xdr:to>
          <xdr:col>4</xdr:col>
          <xdr:colOff>9525</xdr:colOff>
          <xdr:row>58</xdr:row>
          <xdr:rowOff>219075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63</xdr:row>
          <xdr:rowOff>9525</xdr:rowOff>
        </xdr:from>
        <xdr:to>
          <xdr:col>4</xdr:col>
          <xdr:colOff>9525</xdr:colOff>
          <xdr:row>63</xdr:row>
          <xdr:rowOff>247650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200025</xdr:colOff>
          <xdr:row>62</xdr:row>
          <xdr:rowOff>28575</xdr:rowOff>
        </xdr:from>
        <xdr:to>
          <xdr:col>4</xdr:col>
          <xdr:colOff>9525</xdr:colOff>
          <xdr:row>62</xdr:row>
          <xdr:rowOff>247650</xdr:rowOff>
        </xdr:to>
        <xdr:sp macro="" textlink="">
          <xdr:nvSpPr>
            <xdr:cNvPr id="30737" name="Check Box 17" descr="太陽光発電の導入" hidden="1">
              <a:extLst>
                <a:ext uri="{63B3BB69-23CF-44E3-9099-C40C66FF867C}">
                  <a14:compatExt spid="_x0000_s30737"/>
                </a:ext>
                <a:ext uri="{FF2B5EF4-FFF2-40B4-BE49-F238E27FC236}">
                  <a16:creationId xmlns:a16="http://schemas.microsoft.com/office/drawing/2014/main" id="{00000000-0008-0000-02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58</xdr:row>
          <xdr:rowOff>38100</xdr:rowOff>
        </xdr:from>
        <xdr:to>
          <xdr:col>15</xdr:col>
          <xdr:colOff>0</xdr:colOff>
          <xdr:row>58</xdr:row>
          <xdr:rowOff>238125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2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60</xdr:row>
          <xdr:rowOff>9525</xdr:rowOff>
        </xdr:from>
        <xdr:to>
          <xdr:col>14</xdr:col>
          <xdr:colOff>190500</xdr:colOff>
          <xdr:row>60</xdr:row>
          <xdr:rowOff>238125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2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63</xdr:row>
          <xdr:rowOff>19050</xdr:rowOff>
        </xdr:from>
        <xdr:to>
          <xdr:col>15</xdr:col>
          <xdr:colOff>0</xdr:colOff>
          <xdr:row>63</xdr:row>
          <xdr:rowOff>219075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2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61</xdr:row>
          <xdr:rowOff>38100</xdr:rowOff>
        </xdr:from>
        <xdr:to>
          <xdr:col>15</xdr:col>
          <xdr:colOff>9525</xdr:colOff>
          <xdr:row>61</xdr:row>
          <xdr:rowOff>219075</xdr:rowOff>
        </xdr:to>
        <xdr:sp macro="" textlink="">
          <xdr:nvSpPr>
            <xdr:cNvPr id="30741" name="Check Box 21" descr="高効率変電設備の導入"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62</xdr:row>
          <xdr:rowOff>38100</xdr:rowOff>
        </xdr:from>
        <xdr:to>
          <xdr:col>15</xdr:col>
          <xdr:colOff>9525</xdr:colOff>
          <xdr:row>62</xdr:row>
          <xdr:rowOff>219075</xdr:rowOff>
        </xdr:to>
        <xdr:sp macro="" textlink="">
          <xdr:nvSpPr>
            <xdr:cNvPr id="30742" name="Check Box 22" descr="太陽光発電の導入" hidden="1">
              <a:extLst>
                <a:ext uri="{63B3BB69-23CF-44E3-9099-C40C66FF867C}">
                  <a14:compatExt spid="_x0000_s30742"/>
                </a:ext>
                <a:ext uri="{FF2B5EF4-FFF2-40B4-BE49-F238E27FC236}">
                  <a16:creationId xmlns:a16="http://schemas.microsoft.com/office/drawing/2014/main" id="{00000000-0008-0000-02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59</xdr:row>
          <xdr:rowOff>38100</xdr:rowOff>
        </xdr:from>
        <xdr:to>
          <xdr:col>14</xdr:col>
          <xdr:colOff>190500</xdr:colOff>
          <xdr:row>59</xdr:row>
          <xdr:rowOff>247650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2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66675</xdr:rowOff>
        </xdr:from>
        <xdr:to>
          <xdr:col>3</xdr:col>
          <xdr:colOff>38100</xdr:colOff>
          <xdr:row>21</xdr:row>
          <xdr:rowOff>228600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2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66675</xdr:rowOff>
        </xdr:from>
        <xdr:to>
          <xdr:col>3</xdr:col>
          <xdr:colOff>38100</xdr:colOff>
          <xdr:row>22</xdr:row>
          <xdr:rowOff>228600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2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66675</xdr:rowOff>
        </xdr:from>
        <xdr:to>
          <xdr:col>3</xdr:col>
          <xdr:colOff>38100</xdr:colOff>
          <xdr:row>23</xdr:row>
          <xdr:rowOff>228600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2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24</xdr:row>
          <xdr:rowOff>66675</xdr:rowOff>
        </xdr:from>
        <xdr:to>
          <xdr:col>3</xdr:col>
          <xdr:colOff>38100</xdr:colOff>
          <xdr:row>24</xdr:row>
          <xdr:rowOff>228600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2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25</xdr:row>
          <xdr:rowOff>66675</xdr:rowOff>
        </xdr:from>
        <xdr:to>
          <xdr:col>3</xdr:col>
          <xdr:colOff>38100</xdr:colOff>
          <xdr:row>25</xdr:row>
          <xdr:rowOff>228600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2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21</xdr:row>
          <xdr:rowOff>66675</xdr:rowOff>
        </xdr:from>
        <xdr:to>
          <xdr:col>9</xdr:col>
          <xdr:colOff>190500</xdr:colOff>
          <xdr:row>21</xdr:row>
          <xdr:rowOff>200025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2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22</xdr:row>
          <xdr:rowOff>66675</xdr:rowOff>
        </xdr:from>
        <xdr:to>
          <xdr:col>9</xdr:col>
          <xdr:colOff>190500</xdr:colOff>
          <xdr:row>22</xdr:row>
          <xdr:rowOff>200025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2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23</xdr:row>
          <xdr:rowOff>66675</xdr:rowOff>
        </xdr:from>
        <xdr:to>
          <xdr:col>9</xdr:col>
          <xdr:colOff>190500</xdr:colOff>
          <xdr:row>23</xdr:row>
          <xdr:rowOff>200025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2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24</xdr:row>
          <xdr:rowOff>66675</xdr:rowOff>
        </xdr:from>
        <xdr:to>
          <xdr:col>9</xdr:col>
          <xdr:colOff>190500</xdr:colOff>
          <xdr:row>24</xdr:row>
          <xdr:rowOff>200025</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2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25</xdr:row>
          <xdr:rowOff>66675</xdr:rowOff>
        </xdr:from>
        <xdr:to>
          <xdr:col>9</xdr:col>
          <xdr:colOff>190500</xdr:colOff>
          <xdr:row>25</xdr:row>
          <xdr:rowOff>200025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2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xdr:row>
          <xdr:rowOff>66675</xdr:rowOff>
        </xdr:from>
        <xdr:to>
          <xdr:col>18</xdr:col>
          <xdr:colOff>9525</xdr:colOff>
          <xdr:row>21</xdr:row>
          <xdr:rowOff>257175</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2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xdr:row>
          <xdr:rowOff>66675</xdr:rowOff>
        </xdr:from>
        <xdr:to>
          <xdr:col>18</xdr:col>
          <xdr:colOff>9525</xdr:colOff>
          <xdr:row>22</xdr:row>
          <xdr:rowOff>257175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2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66675</xdr:rowOff>
        </xdr:from>
        <xdr:to>
          <xdr:col>18</xdr:col>
          <xdr:colOff>9525</xdr:colOff>
          <xdr:row>23</xdr:row>
          <xdr:rowOff>257175</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2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xdr:row>
          <xdr:rowOff>66675</xdr:rowOff>
        </xdr:from>
        <xdr:to>
          <xdr:col>18</xdr:col>
          <xdr:colOff>9525</xdr:colOff>
          <xdr:row>24</xdr:row>
          <xdr:rowOff>257175</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2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66675</xdr:rowOff>
        </xdr:from>
        <xdr:to>
          <xdr:col>18</xdr:col>
          <xdr:colOff>9525</xdr:colOff>
          <xdr:row>25</xdr:row>
          <xdr:rowOff>257175</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2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21</xdr:row>
          <xdr:rowOff>66675</xdr:rowOff>
        </xdr:from>
        <xdr:to>
          <xdr:col>26</xdr:col>
          <xdr:colOff>38100</xdr:colOff>
          <xdr:row>21</xdr:row>
          <xdr:rowOff>219075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2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22</xdr:row>
          <xdr:rowOff>66675</xdr:rowOff>
        </xdr:from>
        <xdr:to>
          <xdr:col>26</xdr:col>
          <xdr:colOff>38100</xdr:colOff>
          <xdr:row>22</xdr:row>
          <xdr:rowOff>219075</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2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24</xdr:row>
          <xdr:rowOff>66675</xdr:rowOff>
        </xdr:from>
        <xdr:to>
          <xdr:col>26</xdr:col>
          <xdr:colOff>57150</xdr:colOff>
          <xdr:row>24</xdr:row>
          <xdr:rowOff>219075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2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60</xdr:row>
          <xdr:rowOff>19050</xdr:rowOff>
        </xdr:from>
        <xdr:to>
          <xdr:col>45</xdr:col>
          <xdr:colOff>19050</xdr:colOff>
          <xdr:row>60</xdr:row>
          <xdr:rowOff>247650</xdr:rowOff>
        </xdr:to>
        <xdr:sp macro="" textlink="">
          <xdr:nvSpPr>
            <xdr:cNvPr id="30780" name="Check Box 60" descr="冷房または暖房の設定温度変更" hidden="1">
              <a:extLst>
                <a:ext uri="{63B3BB69-23CF-44E3-9099-C40C66FF867C}">
                  <a14:compatExt spid="_x0000_s30780"/>
                </a:ext>
                <a:ext uri="{FF2B5EF4-FFF2-40B4-BE49-F238E27FC236}">
                  <a16:creationId xmlns:a16="http://schemas.microsoft.com/office/drawing/2014/main" id="{00000000-0008-0000-02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59</xdr:row>
          <xdr:rowOff>0</xdr:rowOff>
        </xdr:from>
        <xdr:to>
          <xdr:col>45</xdr:col>
          <xdr:colOff>19050</xdr:colOff>
          <xdr:row>59</xdr:row>
          <xdr:rowOff>257175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2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61</xdr:row>
          <xdr:rowOff>38100</xdr:rowOff>
        </xdr:from>
        <xdr:to>
          <xdr:col>45</xdr:col>
          <xdr:colOff>28575</xdr:colOff>
          <xdr:row>61</xdr:row>
          <xdr:rowOff>238125</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2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58</xdr:row>
          <xdr:rowOff>57150</xdr:rowOff>
        </xdr:from>
        <xdr:to>
          <xdr:col>45</xdr:col>
          <xdr:colOff>9525</xdr:colOff>
          <xdr:row>58</xdr:row>
          <xdr:rowOff>219075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2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63</xdr:row>
          <xdr:rowOff>9525</xdr:rowOff>
        </xdr:from>
        <xdr:to>
          <xdr:col>45</xdr:col>
          <xdr:colOff>9525</xdr:colOff>
          <xdr:row>63</xdr:row>
          <xdr:rowOff>247650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2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200025</xdr:colOff>
          <xdr:row>62</xdr:row>
          <xdr:rowOff>28575</xdr:rowOff>
        </xdr:from>
        <xdr:to>
          <xdr:col>45</xdr:col>
          <xdr:colOff>9525</xdr:colOff>
          <xdr:row>62</xdr:row>
          <xdr:rowOff>247650</xdr:rowOff>
        </xdr:to>
        <xdr:sp macro="" textlink="">
          <xdr:nvSpPr>
            <xdr:cNvPr id="30785" name="Check Box 65" descr="太陽光発電の導入" hidden="1">
              <a:extLst>
                <a:ext uri="{63B3BB69-23CF-44E3-9099-C40C66FF867C}">
                  <a14:compatExt spid="_x0000_s30785"/>
                </a:ext>
                <a:ext uri="{FF2B5EF4-FFF2-40B4-BE49-F238E27FC236}">
                  <a16:creationId xmlns:a16="http://schemas.microsoft.com/office/drawing/2014/main" id="{00000000-0008-0000-02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58</xdr:row>
          <xdr:rowOff>38100</xdr:rowOff>
        </xdr:from>
        <xdr:to>
          <xdr:col>56</xdr:col>
          <xdr:colOff>0</xdr:colOff>
          <xdr:row>58</xdr:row>
          <xdr:rowOff>238125</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2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60</xdr:row>
          <xdr:rowOff>9525</xdr:rowOff>
        </xdr:from>
        <xdr:to>
          <xdr:col>55</xdr:col>
          <xdr:colOff>190500</xdr:colOff>
          <xdr:row>60</xdr:row>
          <xdr:rowOff>238125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2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63</xdr:row>
          <xdr:rowOff>19050</xdr:rowOff>
        </xdr:from>
        <xdr:to>
          <xdr:col>56</xdr:col>
          <xdr:colOff>0</xdr:colOff>
          <xdr:row>63</xdr:row>
          <xdr:rowOff>219075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2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61</xdr:row>
          <xdr:rowOff>38100</xdr:rowOff>
        </xdr:from>
        <xdr:to>
          <xdr:col>56</xdr:col>
          <xdr:colOff>9525</xdr:colOff>
          <xdr:row>61</xdr:row>
          <xdr:rowOff>219075</xdr:rowOff>
        </xdr:to>
        <xdr:sp macro="" textlink="">
          <xdr:nvSpPr>
            <xdr:cNvPr id="30789" name="Check Box 69" descr="高効率変電設備の導入" hidden="1">
              <a:extLst>
                <a:ext uri="{63B3BB69-23CF-44E3-9099-C40C66FF867C}">
                  <a14:compatExt spid="_x0000_s30789"/>
                </a:ext>
                <a:ext uri="{FF2B5EF4-FFF2-40B4-BE49-F238E27FC236}">
                  <a16:creationId xmlns:a16="http://schemas.microsoft.com/office/drawing/2014/main" id="{00000000-0008-0000-02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62</xdr:row>
          <xdr:rowOff>38100</xdr:rowOff>
        </xdr:from>
        <xdr:to>
          <xdr:col>56</xdr:col>
          <xdr:colOff>9525</xdr:colOff>
          <xdr:row>62</xdr:row>
          <xdr:rowOff>219075</xdr:rowOff>
        </xdr:to>
        <xdr:sp macro="" textlink="">
          <xdr:nvSpPr>
            <xdr:cNvPr id="30790" name="Check Box 70" descr="太陽光発電の導入" hidden="1">
              <a:extLst>
                <a:ext uri="{63B3BB69-23CF-44E3-9099-C40C66FF867C}">
                  <a14:compatExt spid="_x0000_s30790"/>
                </a:ext>
                <a:ext uri="{FF2B5EF4-FFF2-40B4-BE49-F238E27FC236}">
                  <a16:creationId xmlns:a16="http://schemas.microsoft.com/office/drawing/2014/main" id="{00000000-0008-0000-02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59</xdr:row>
          <xdr:rowOff>38100</xdr:rowOff>
        </xdr:from>
        <xdr:to>
          <xdr:col>55</xdr:col>
          <xdr:colOff>190500</xdr:colOff>
          <xdr:row>59</xdr:row>
          <xdr:rowOff>247650</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2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21</xdr:row>
          <xdr:rowOff>66675</xdr:rowOff>
        </xdr:from>
        <xdr:to>
          <xdr:col>43</xdr:col>
          <xdr:colOff>238125</xdr:colOff>
          <xdr:row>21</xdr:row>
          <xdr:rowOff>228600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2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22</xdr:row>
          <xdr:rowOff>66675</xdr:rowOff>
        </xdr:from>
        <xdr:to>
          <xdr:col>43</xdr:col>
          <xdr:colOff>238125</xdr:colOff>
          <xdr:row>22</xdr:row>
          <xdr:rowOff>228600</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2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23</xdr:row>
          <xdr:rowOff>66675</xdr:rowOff>
        </xdr:from>
        <xdr:to>
          <xdr:col>43</xdr:col>
          <xdr:colOff>238125</xdr:colOff>
          <xdr:row>23</xdr:row>
          <xdr:rowOff>228600</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2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24</xdr:row>
          <xdr:rowOff>66675</xdr:rowOff>
        </xdr:from>
        <xdr:to>
          <xdr:col>43</xdr:col>
          <xdr:colOff>238125</xdr:colOff>
          <xdr:row>24</xdr:row>
          <xdr:rowOff>228600</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2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28575</xdr:colOff>
          <xdr:row>25</xdr:row>
          <xdr:rowOff>66675</xdr:rowOff>
        </xdr:from>
        <xdr:to>
          <xdr:col>43</xdr:col>
          <xdr:colOff>238125</xdr:colOff>
          <xdr:row>25</xdr:row>
          <xdr:rowOff>228600</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2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28575</xdr:colOff>
          <xdr:row>21</xdr:row>
          <xdr:rowOff>66675</xdr:rowOff>
        </xdr:from>
        <xdr:to>
          <xdr:col>50</xdr:col>
          <xdr:colOff>238125</xdr:colOff>
          <xdr:row>21</xdr:row>
          <xdr:rowOff>228600</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2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28575</xdr:colOff>
          <xdr:row>22</xdr:row>
          <xdr:rowOff>66675</xdr:rowOff>
        </xdr:from>
        <xdr:to>
          <xdr:col>50</xdr:col>
          <xdr:colOff>238125</xdr:colOff>
          <xdr:row>22</xdr:row>
          <xdr:rowOff>228600</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2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28575</xdr:colOff>
          <xdr:row>23</xdr:row>
          <xdr:rowOff>66675</xdr:rowOff>
        </xdr:from>
        <xdr:to>
          <xdr:col>50</xdr:col>
          <xdr:colOff>238125</xdr:colOff>
          <xdr:row>23</xdr:row>
          <xdr:rowOff>228600</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2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28575</xdr:colOff>
          <xdr:row>24</xdr:row>
          <xdr:rowOff>66675</xdr:rowOff>
        </xdr:from>
        <xdr:to>
          <xdr:col>50</xdr:col>
          <xdr:colOff>238125</xdr:colOff>
          <xdr:row>24</xdr:row>
          <xdr:rowOff>228600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2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28575</xdr:colOff>
          <xdr:row>25</xdr:row>
          <xdr:rowOff>66675</xdr:rowOff>
        </xdr:from>
        <xdr:to>
          <xdr:col>50</xdr:col>
          <xdr:colOff>238125</xdr:colOff>
          <xdr:row>25</xdr:row>
          <xdr:rowOff>228600</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2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28575</xdr:colOff>
          <xdr:row>21</xdr:row>
          <xdr:rowOff>66675</xdr:rowOff>
        </xdr:from>
        <xdr:to>
          <xdr:col>58</xdr:col>
          <xdr:colOff>238125</xdr:colOff>
          <xdr:row>21</xdr:row>
          <xdr:rowOff>228600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2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28575</xdr:colOff>
          <xdr:row>22</xdr:row>
          <xdr:rowOff>66675</xdr:rowOff>
        </xdr:from>
        <xdr:to>
          <xdr:col>58</xdr:col>
          <xdr:colOff>238125</xdr:colOff>
          <xdr:row>22</xdr:row>
          <xdr:rowOff>228600</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2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28575</xdr:colOff>
          <xdr:row>23</xdr:row>
          <xdr:rowOff>66675</xdr:rowOff>
        </xdr:from>
        <xdr:to>
          <xdr:col>58</xdr:col>
          <xdr:colOff>238125</xdr:colOff>
          <xdr:row>23</xdr:row>
          <xdr:rowOff>228600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2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28575</xdr:colOff>
          <xdr:row>24</xdr:row>
          <xdr:rowOff>66675</xdr:rowOff>
        </xdr:from>
        <xdr:to>
          <xdr:col>58</xdr:col>
          <xdr:colOff>238125</xdr:colOff>
          <xdr:row>24</xdr:row>
          <xdr:rowOff>228600</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2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28575</xdr:colOff>
          <xdr:row>25</xdr:row>
          <xdr:rowOff>66675</xdr:rowOff>
        </xdr:from>
        <xdr:to>
          <xdr:col>58</xdr:col>
          <xdr:colOff>238125</xdr:colOff>
          <xdr:row>25</xdr:row>
          <xdr:rowOff>228600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2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19050</xdr:colOff>
          <xdr:row>21</xdr:row>
          <xdr:rowOff>66675</xdr:rowOff>
        </xdr:from>
        <xdr:to>
          <xdr:col>66</xdr:col>
          <xdr:colOff>228600</xdr:colOff>
          <xdr:row>21</xdr:row>
          <xdr:rowOff>228600</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2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19050</xdr:colOff>
          <xdr:row>22</xdr:row>
          <xdr:rowOff>66675</xdr:rowOff>
        </xdr:from>
        <xdr:to>
          <xdr:col>66</xdr:col>
          <xdr:colOff>228600</xdr:colOff>
          <xdr:row>22</xdr:row>
          <xdr:rowOff>228600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2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19050</xdr:colOff>
          <xdr:row>24</xdr:row>
          <xdr:rowOff>66675</xdr:rowOff>
        </xdr:from>
        <xdr:to>
          <xdr:col>66</xdr:col>
          <xdr:colOff>228600</xdr:colOff>
          <xdr:row>24</xdr:row>
          <xdr:rowOff>228600</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02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9526</xdr:colOff>
      <xdr:row>13</xdr:row>
      <xdr:rowOff>276224</xdr:rowOff>
    </xdr:from>
    <xdr:to>
      <xdr:col>61</xdr:col>
      <xdr:colOff>57151</xdr:colOff>
      <xdr:row>14</xdr:row>
      <xdr:rowOff>190499</xdr:rowOff>
    </xdr:to>
    <xdr:sp macro="" textlink="">
      <xdr:nvSpPr>
        <xdr:cNvPr id="2" name="正方形/長方形 1">
          <a:extLst>
            <a:ext uri="{FF2B5EF4-FFF2-40B4-BE49-F238E27FC236}">
              <a16:creationId xmlns:a16="http://schemas.microsoft.com/office/drawing/2014/main" id="{D359A0F7-D414-4E2B-86EF-DC88B686D2AE}"/>
            </a:ext>
          </a:extLst>
        </xdr:cNvPr>
        <xdr:cNvSpPr/>
      </xdr:nvSpPr>
      <xdr:spPr bwMode="auto">
        <a:xfrm>
          <a:off x="8763001" y="259079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62</xdr:col>
      <xdr:colOff>28576</xdr:colOff>
      <xdr:row>13</xdr:row>
      <xdr:rowOff>266699</xdr:rowOff>
    </xdr:from>
    <xdr:to>
      <xdr:col>73</xdr:col>
      <xdr:colOff>76201</xdr:colOff>
      <xdr:row>14</xdr:row>
      <xdr:rowOff>180974</xdr:rowOff>
    </xdr:to>
    <xdr:sp macro="" textlink="">
      <xdr:nvSpPr>
        <xdr:cNvPr id="3" name="正方形/長方形 2">
          <a:extLst>
            <a:ext uri="{FF2B5EF4-FFF2-40B4-BE49-F238E27FC236}">
              <a16:creationId xmlns:a16="http://schemas.microsoft.com/office/drawing/2014/main" id="{E91E4977-FD13-477C-974A-107B287689C7}"/>
            </a:ext>
          </a:extLst>
        </xdr:cNvPr>
        <xdr:cNvSpPr/>
      </xdr:nvSpPr>
      <xdr:spPr bwMode="auto">
        <a:xfrm>
          <a:off x="11182351" y="258127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67</xdr:col>
      <xdr:colOff>76200</xdr:colOff>
      <xdr:row>9</xdr:row>
      <xdr:rowOff>19050</xdr:rowOff>
    </xdr:from>
    <xdr:to>
      <xdr:col>74</xdr:col>
      <xdr:colOff>161926</xdr:colOff>
      <xdr:row>13</xdr:row>
      <xdr:rowOff>238125</xdr:rowOff>
    </xdr:to>
    <xdr:sp macro="" textlink="">
      <xdr:nvSpPr>
        <xdr:cNvPr id="5" name="テキスト ボックス 4">
          <a:extLst>
            <a:ext uri="{FF2B5EF4-FFF2-40B4-BE49-F238E27FC236}">
              <a16:creationId xmlns:a16="http://schemas.microsoft.com/office/drawing/2014/main" id="{01D0855F-4448-4CA1-855A-3A9F6D2B86B8}"/>
            </a:ext>
          </a:extLst>
        </xdr:cNvPr>
        <xdr:cNvSpPr txBox="1"/>
      </xdr:nvSpPr>
      <xdr:spPr>
        <a:xfrm>
          <a:off x="12230100" y="1800225"/>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65</xdr:col>
      <xdr:colOff>152402</xdr:colOff>
      <xdr:row>10</xdr:row>
      <xdr:rowOff>176213</xdr:rowOff>
    </xdr:from>
    <xdr:to>
      <xdr:col>67</xdr:col>
      <xdr:colOff>76201</xdr:colOff>
      <xdr:row>14</xdr:row>
      <xdr:rowOff>0</xdr:rowOff>
    </xdr:to>
    <xdr:cxnSp macro="">
      <xdr:nvCxnSpPr>
        <xdr:cNvPr id="6" name="コネクタ: カギ線 5">
          <a:extLst>
            <a:ext uri="{FF2B5EF4-FFF2-40B4-BE49-F238E27FC236}">
              <a16:creationId xmlns:a16="http://schemas.microsoft.com/office/drawing/2014/main" id="{FC9A9C29-24B5-4863-B6F1-B05E98B7BEF4}"/>
            </a:ext>
          </a:extLst>
        </xdr:cNvPr>
        <xdr:cNvCxnSpPr>
          <a:stCxn id="5" idx="1"/>
        </xdr:cNvCxnSpPr>
      </xdr:nvCxnSpPr>
      <xdr:spPr bwMode="auto">
        <a:xfrm rot="10800000" flipV="1">
          <a:off x="11906252" y="2176463"/>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9526</xdr:colOff>
      <xdr:row>12</xdr:row>
      <xdr:rowOff>66675</xdr:rowOff>
    </xdr:from>
    <xdr:to>
      <xdr:col>65</xdr:col>
      <xdr:colOff>47627</xdr:colOff>
      <xdr:row>14</xdr:row>
      <xdr:rowOff>85725</xdr:rowOff>
    </xdr:to>
    <xdr:sp macro="" textlink="">
      <xdr:nvSpPr>
        <xdr:cNvPr id="7" name="テキスト ボックス 6">
          <a:extLst>
            <a:ext uri="{FF2B5EF4-FFF2-40B4-BE49-F238E27FC236}">
              <a16:creationId xmlns:a16="http://schemas.microsoft.com/office/drawing/2014/main" id="{5A81D3A2-49F9-4305-8573-D597423B8087}"/>
            </a:ext>
          </a:extLst>
        </xdr:cNvPr>
        <xdr:cNvSpPr txBox="1"/>
      </xdr:nvSpPr>
      <xdr:spPr>
        <a:xfrm>
          <a:off x="9963151" y="2305050"/>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54</xdr:col>
      <xdr:colOff>104775</xdr:colOff>
      <xdr:row>10</xdr:row>
      <xdr:rowOff>152400</xdr:rowOff>
    </xdr:from>
    <xdr:to>
      <xdr:col>55</xdr:col>
      <xdr:colOff>104775</xdr:colOff>
      <xdr:row>13</xdr:row>
      <xdr:rowOff>252411</xdr:rowOff>
    </xdr:to>
    <xdr:cxnSp macro="">
      <xdr:nvCxnSpPr>
        <xdr:cNvPr id="8" name="コネクタ: カギ線 7">
          <a:extLst>
            <a:ext uri="{FF2B5EF4-FFF2-40B4-BE49-F238E27FC236}">
              <a16:creationId xmlns:a16="http://schemas.microsoft.com/office/drawing/2014/main" id="{77BD2590-E14B-4DE3-B848-0F9551E704DA}"/>
            </a:ext>
          </a:extLst>
        </xdr:cNvPr>
        <xdr:cNvCxnSpPr/>
      </xdr:nvCxnSpPr>
      <xdr:spPr bwMode="auto">
        <a:xfrm>
          <a:off x="9658350" y="2152650"/>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47625</xdr:colOff>
      <xdr:row>9</xdr:row>
      <xdr:rowOff>19050</xdr:rowOff>
    </xdr:from>
    <xdr:to>
      <xdr:col>54</xdr:col>
      <xdr:colOff>133351</xdr:colOff>
      <xdr:row>13</xdr:row>
      <xdr:rowOff>238125</xdr:rowOff>
    </xdr:to>
    <xdr:sp macro="" textlink="">
      <xdr:nvSpPr>
        <xdr:cNvPr id="4" name="テキスト ボックス 3">
          <a:extLst>
            <a:ext uri="{FF2B5EF4-FFF2-40B4-BE49-F238E27FC236}">
              <a16:creationId xmlns:a16="http://schemas.microsoft.com/office/drawing/2014/main" id="{15F64C35-8B26-47FD-819B-5FCDF5382EB6}"/>
            </a:ext>
          </a:extLst>
        </xdr:cNvPr>
        <xdr:cNvSpPr txBox="1"/>
      </xdr:nvSpPr>
      <xdr:spPr>
        <a:xfrm>
          <a:off x="8201025" y="1800225"/>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46</xdr:col>
      <xdr:colOff>57150</xdr:colOff>
      <xdr:row>45</xdr:row>
      <xdr:rowOff>216182</xdr:rowOff>
    </xdr:from>
    <xdr:to>
      <xdr:col>70</xdr:col>
      <xdr:colOff>152400</xdr:colOff>
      <xdr:row>47</xdr:row>
      <xdr:rowOff>152400</xdr:rowOff>
    </xdr:to>
    <xdr:grpSp>
      <xdr:nvGrpSpPr>
        <xdr:cNvPr id="23" name="グループ化 1">
          <a:extLst>
            <a:ext uri="{FF2B5EF4-FFF2-40B4-BE49-F238E27FC236}">
              <a16:creationId xmlns:a16="http://schemas.microsoft.com/office/drawing/2014/main" id="{09122E6C-132F-40F9-A368-E17239B051E6}"/>
            </a:ext>
          </a:extLst>
        </xdr:cNvPr>
        <xdr:cNvGrpSpPr>
          <a:grpSpLocks/>
        </xdr:cNvGrpSpPr>
      </xdr:nvGrpSpPr>
      <xdr:grpSpPr bwMode="auto">
        <a:xfrm>
          <a:off x="8010525" y="6197882"/>
          <a:ext cx="4895850" cy="507718"/>
          <a:chOff x="188640" y="4478971"/>
          <a:chExt cx="6426819" cy="610056"/>
        </a:xfrm>
      </xdr:grpSpPr>
      <xdr:sp macro="" textlink="">
        <xdr:nvSpPr>
          <xdr:cNvPr id="24" name="角丸四角形 2">
            <a:extLst>
              <a:ext uri="{FF2B5EF4-FFF2-40B4-BE49-F238E27FC236}">
                <a16:creationId xmlns:a16="http://schemas.microsoft.com/office/drawing/2014/main" id="{6CFC4160-3142-E227-3A36-E6D42A6B9CE0}"/>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25" name="角丸四角形 3">
            <a:extLst>
              <a:ext uri="{FF2B5EF4-FFF2-40B4-BE49-F238E27FC236}">
                <a16:creationId xmlns:a16="http://schemas.microsoft.com/office/drawing/2014/main" id="{837DBAC3-8595-2AB1-D323-1E57BAC61947}"/>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26" name="角丸四角形 4">
            <a:extLst>
              <a:ext uri="{FF2B5EF4-FFF2-40B4-BE49-F238E27FC236}">
                <a16:creationId xmlns:a16="http://schemas.microsoft.com/office/drawing/2014/main" id="{9B3A71BA-E0BE-03FC-E309-F55E834E98D9}"/>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27" name="角丸四角形 5">
            <a:extLst>
              <a:ext uri="{FF2B5EF4-FFF2-40B4-BE49-F238E27FC236}">
                <a16:creationId xmlns:a16="http://schemas.microsoft.com/office/drawing/2014/main" id="{34D5B1C1-587A-D663-79F7-3B7A28AF4809}"/>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28" name="角丸四角形 6">
            <a:extLst>
              <a:ext uri="{FF2B5EF4-FFF2-40B4-BE49-F238E27FC236}">
                <a16:creationId xmlns:a16="http://schemas.microsoft.com/office/drawing/2014/main" id="{980145B2-D3FB-F8C7-1C88-2EA1D3AD6271}"/>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29" name="角丸四角形 7">
            <a:extLst>
              <a:ext uri="{FF2B5EF4-FFF2-40B4-BE49-F238E27FC236}">
                <a16:creationId xmlns:a16="http://schemas.microsoft.com/office/drawing/2014/main" id="{C53F17DA-78DF-E3E3-7682-8F2FC376B213}"/>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30" name="角丸四角形 8">
            <a:extLst>
              <a:ext uri="{FF2B5EF4-FFF2-40B4-BE49-F238E27FC236}">
                <a16:creationId xmlns:a16="http://schemas.microsoft.com/office/drawing/2014/main" id="{698317CB-28A9-3BA9-F822-C5706F85258A}"/>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31" name="直線矢印コネクタ 30">
            <a:extLst>
              <a:ext uri="{FF2B5EF4-FFF2-40B4-BE49-F238E27FC236}">
                <a16:creationId xmlns:a16="http://schemas.microsoft.com/office/drawing/2014/main" id="{CEE0B0D1-0E24-0554-A436-E1A36F9ACEBC}"/>
              </a:ext>
            </a:extLst>
          </xdr:cNvPr>
          <xdr:cNvCxnSpPr>
            <a:stCxn id="24" idx="3"/>
            <a:endCxn id="25"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720" name="直線矢印コネクタ 30719">
            <a:extLst>
              <a:ext uri="{FF2B5EF4-FFF2-40B4-BE49-F238E27FC236}">
                <a16:creationId xmlns:a16="http://schemas.microsoft.com/office/drawing/2014/main" id="{BB4632B2-A616-46A9-122A-8C09B224B20B}"/>
              </a:ext>
            </a:extLst>
          </xdr:cNvPr>
          <xdr:cNvCxnSpPr>
            <a:stCxn id="25" idx="3"/>
            <a:endCxn id="26"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721" name="直線矢印コネクタ 30720">
            <a:extLst>
              <a:ext uri="{FF2B5EF4-FFF2-40B4-BE49-F238E27FC236}">
                <a16:creationId xmlns:a16="http://schemas.microsoft.com/office/drawing/2014/main" id="{F3C68A28-0629-EB65-E9C7-716671780E2C}"/>
              </a:ext>
            </a:extLst>
          </xdr:cNvPr>
          <xdr:cNvCxnSpPr>
            <a:stCxn id="26" idx="3"/>
            <a:endCxn id="27"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722" name="直線矢印コネクタ 30721">
            <a:extLst>
              <a:ext uri="{FF2B5EF4-FFF2-40B4-BE49-F238E27FC236}">
                <a16:creationId xmlns:a16="http://schemas.microsoft.com/office/drawing/2014/main" id="{C739CD38-3672-6C83-EA26-C959CE8736E7}"/>
              </a:ext>
            </a:extLst>
          </xdr:cNvPr>
          <xdr:cNvCxnSpPr>
            <a:stCxn id="27" idx="3"/>
            <a:endCxn id="28"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723" name="直線矢印コネクタ 30722">
            <a:extLst>
              <a:ext uri="{FF2B5EF4-FFF2-40B4-BE49-F238E27FC236}">
                <a16:creationId xmlns:a16="http://schemas.microsoft.com/office/drawing/2014/main" id="{2DE121A7-3198-74A6-28A1-0C4B5E98C5C2}"/>
              </a:ext>
            </a:extLst>
          </xdr:cNvPr>
          <xdr:cNvCxnSpPr>
            <a:stCxn id="28" idx="3"/>
            <a:endCxn id="29"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724" name="直線矢印コネクタ 30723">
            <a:extLst>
              <a:ext uri="{FF2B5EF4-FFF2-40B4-BE49-F238E27FC236}">
                <a16:creationId xmlns:a16="http://schemas.microsoft.com/office/drawing/2014/main" id="{4E1F90F5-96B5-E671-008F-1F063E518A12}"/>
              </a:ext>
            </a:extLst>
          </xdr:cNvPr>
          <xdr:cNvCxnSpPr>
            <a:stCxn id="29" idx="3"/>
            <a:endCxn id="30"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0</xdr:colOff>
      <xdr:row>16</xdr:row>
      <xdr:rowOff>200025</xdr:rowOff>
    </xdr:to>
    <xdr:sp macro="" textlink="">
      <xdr:nvSpPr>
        <xdr:cNvPr id="2" name="四角形吹き出し 1">
          <a:extLst>
            <a:ext uri="{FF2B5EF4-FFF2-40B4-BE49-F238E27FC236}">
              <a16:creationId xmlns:a16="http://schemas.microsoft.com/office/drawing/2014/main" id="{00000000-0008-0000-0500-000002000000}"/>
            </a:ext>
          </a:extLst>
        </xdr:cNvPr>
        <xdr:cNvSpPr>
          <a:spLocks noChangeArrowheads="1"/>
        </xdr:cNvSpPr>
      </xdr:nvSpPr>
      <xdr:spPr bwMode="auto">
        <a:xfrm>
          <a:off x="9763125" y="2628900"/>
          <a:ext cx="3905250" cy="2200275"/>
        </a:xfrm>
        <a:prstGeom prst="foldedCorner">
          <a:avLst>
            <a:gd name="adj" fmla="val 12500"/>
          </a:avLst>
        </a:prstGeom>
        <a:solidFill>
          <a:srgbClr val="FDEADA"/>
        </a:solidFill>
        <a:ln w="15875" algn="ctr">
          <a:solidFill>
            <a:srgbClr val="FF0000"/>
          </a:solidFill>
          <a:round/>
          <a:headEnd/>
          <a:tailEnd/>
        </a:ln>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ＭＳ 明朝"/>
              <a:ea typeface="ＭＳ 明朝"/>
            </a:rPr>
            <a:t>記入要領</a:t>
          </a:r>
        </a:p>
        <a:p>
          <a:pPr algn="l" rtl="0">
            <a:lnSpc>
              <a:spcPts val="1300"/>
            </a:lnSpc>
            <a:defRPr sz="1000"/>
          </a:pPr>
          <a:r>
            <a:rPr lang="ja-JP" altLang="en-US" sz="1100" b="0" i="0" u="none" strike="noStrike" baseline="0">
              <a:solidFill>
                <a:srgbClr val="000000"/>
              </a:solidFill>
              <a:latin typeface="ＭＳ 明朝"/>
              <a:ea typeface="ＭＳ 明朝"/>
            </a:rPr>
            <a:t>・データがあれば、記入願います。</a:t>
          </a:r>
        </a:p>
        <a:p>
          <a:pPr algn="l" rtl="0">
            <a:defRPr sz="1000"/>
          </a:pPr>
          <a:r>
            <a:rPr lang="ja-JP" altLang="en-US" sz="1100" b="0" i="0" u="none" strike="noStrike" baseline="0">
              <a:solidFill>
                <a:srgbClr val="000000"/>
              </a:solidFill>
              <a:latin typeface="ＭＳ 明朝"/>
              <a:ea typeface="ＭＳ 明朝"/>
            </a:rPr>
            <a:t>・契約電力が500kW以上の大口需要家の場合は電力会社</a:t>
          </a:r>
        </a:p>
        <a:p>
          <a:pPr algn="l" rtl="0">
            <a:lnSpc>
              <a:spcPts val="1300"/>
            </a:lnSpc>
            <a:defRPr sz="1000"/>
          </a:pPr>
          <a:r>
            <a:rPr lang="ja-JP" altLang="en-US" sz="1100" b="0" i="0" u="none" strike="noStrike" baseline="0">
              <a:solidFill>
                <a:srgbClr val="000000"/>
              </a:solidFill>
              <a:latin typeface="ＭＳ 明朝"/>
              <a:ea typeface="ＭＳ 明朝"/>
            </a:rPr>
            <a:t>  から入手できることがあります。</a:t>
          </a:r>
        </a:p>
        <a:p>
          <a:pPr algn="l" rtl="0">
            <a:lnSpc>
              <a:spcPts val="1300"/>
            </a:lnSpc>
            <a:defRPr sz="1000"/>
          </a:pPr>
          <a:r>
            <a:rPr lang="ja-JP" altLang="en-US" sz="1100" b="0" i="0" u="none" strike="noStrike" baseline="0">
              <a:solidFill>
                <a:srgbClr val="000000"/>
              </a:solidFill>
              <a:latin typeface="ＭＳ 明朝"/>
              <a:ea typeface="ＭＳ 明朝"/>
            </a:rPr>
            <a:t>・データの月・日</a:t>
          </a:r>
        </a:p>
        <a:p>
          <a:pPr algn="l" rtl="0">
            <a:defRPr sz="1000"/>
          </a:pPr>
          <a:r>
            <a:rPr lang="ja-JP" altLang="en-US" sz="1100" b="0" i="0" u="none" strike="noStrike" baseline="0">
              <a:solidFill>
                <a:srgbClr val="000000"/>
              </a:solidFill>
              <a:latin typeface="ＭＳ 明朝"/>
              <a:ea typeface="ＭＳ 明朝"/>
            </a:rPr>
            <a:t>　夏期は7～9月とし可能なら8月、冬期は1</a:t>
          </a: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a:t>
          </a:r>
          <a:r>
            <a:rPr lang="ja-JP" altLang="en-US" sz="1100" b="0" i="0" u="none" strike="noStrike" baseline="0">
              <a:solidFill>
                <a:srgbClr val="000000"/>
              </a:solidFill>
              <a:latin typeface="ＭＳ 明朝"/>
              <a:ea typeface="ＭＳ 明朝"/>
            </a:rPr>
            <a:t>月とし可</a:t>
          </a:r>
        </a:p>
        <a:p>
          <a:pPr algn="l" rtl="0">
            <a:lnSpc>
              <a:spcPts val="1200"/>
            </a:lnSpc>
            <a:defRPr sz="1000"/>
          </a:pPr>
          <a:r>
            <a:rPr lang="ja-JP" altLang="en-US" sz="1100" b="0" i="0" u="none" strike="noStrike" baseline="0">
              <a:solidFill>
                <a:srgbClr val="000000"/>
              </a:solidFill>
              <a:latin typeface="ＭＳ 明朝"/>
              <a:ea typeface="ＭＳ 明朝"/>
            </a:rPr>
            <a:t>  能なら</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月、中間期は</a:t>
          </a:r>
          <a:r>
            <a:rPr lang="en-US" altLang="ja-JP" sz="1100" b="0" i="0" u="none" strike="noStrike" baseline="0">
              <a:solidFill>
                <a:srgbClr val="000000"/>
              </a:solidFill>
              <a:latin typeface="ＭＳ 明朝"/>
              <a:ea typeface="ＭＳ 明朝"/>
            </a:rPr>
            <a:t>3</a:t>
          </a:r>
          <a:r>
            <a:rPr lang="ja-JP" altLang="en-US" sz="1100" b="0" i="0" u="none" strike="noStrike" baseline="0">
              <a:solidFill>
                <a:srgbClr val="000000"/>
              </a:solidFill>
              <a:latin typeface="ＭＳ 明朝"/>
              <a:ea typeface="ＭＳ 明朝"/>
            </a:rPr>
            <a:t>～6月および10～1</a:t>
          </a:r>
          <a:r>
            <a:rPr lang="en-US" altLang="ja-JP" sz="1100" b="0" i="0" u="none" strike="noStrike" baseline="0">
              <a:solidFill>
                <a:srgbClr val="000000"/>
              </a:solidFill>
              <a:latin typeface="ＭＳ 明朝"/>
              <a:ea typeface="ＭＳ 明朝"/>
            </a:rPr>
            <a:t>1</a:t>
          </a:r>
          <a:r>
            <a:rPr lang="ja-JP" altLang="en-US" sz="1100" b="0" i="0" u="none" strike="noStrike" baseline="0">
              <a:solidFill>
                <a:srgbClr val="000000"/>
              </a:solidFill>
              <a:latin typeface="ＭＳ 明朝"/>
              <a:ea typeface="ＭＳ 明朝"/>
            </a:rPr>
            <a:t>月とし可能</a:t>
          </a:r>
        </a:p>
        <a:p>
          <a:pPr algn="l" rtl="0">
            <a:defRPr sz="1000"/>
          </a:pPr>
          <a:r>
            <a:rPr lang="ja-JP" altLang="en-US" sz="1100" b="0" i="0" u="none" strike="noStrike" baseline="0">
              <a:solidFill>
                <a:srgbClr val="000000"/>
              </a:solidFill>
              <a:latin typeface="ＭＳ 明朝"/>
              <a:ea typeface="ＭＳ 明朝"/>
            </a:rPr>
            <a:t>　なら5月または1</a:t>
          </a:r>
          <a:r>
            <a:rPr lang="en-US" altLang="ja-JP" sz="1100" b="0" i="0" u="none" strike="noStrike" baseline="0">
              <a:solidFill>
                <a:srgbClr val="000000"/>
              </a:solidFill>
              <a:latin typeface="ＭＳ 明朝"/>
              <a:ea typeface="ＭＳ 明朝"/>
            </a:rPr>
            <a:t>0</a:t>
          </a:r>
          <a:r>
            <a:rPr lang="ja-JP" altLang="en-US" sz="1100" b="0" i="0" u="none" strike="noStrike" baseline="0">
              <a:solidFill>
                <a:srgbClr val="000000"/>
              </a:solidFill>
              <a:latin typeface="ＭＳ 明朝"/>
              <a:ea typeface="ＭＳ 明朝"/>
            </a:rPr>
            <a:t>月のデータを記入願います。</a:t>
          </a:r>
        </a:p>
        <a:p>
          <a:pPr algn="l" rtl="0">
            <a:lnSpc>
              <a:spcPts val="1200"/>
            </a:lnSpc>
            <a:defRPr sz="1000"/>
          </a:pPr>
          <a:r>
            <a:rPr lang="ja-JP" altLang="en-US" sz="1100" b="0" i="0" u="none" strike="noStrike" baseline="0">
              <a:solidFill>
                <a:srgbClr val="000000"/>
              </a:solidFill>
              <a:latin typeface="ＭＳ 明朝"/>
              <a:ea typeface="ＭＳ 明朝"/>
            </a:rPr>
            <a:t>　また、営業日のデータとして下さい。</a:t>
          </a:r>
        </a:p>
        <a:p>
          <a:pPr algn="l" rtl="0">
            <a:lnSpc>
              <a:spcPts val="1000"/>
            </a:lnSpc>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34</xdr:row>
          <xdr:rowOff>19050</xdr:rowOff>
        </xdr:from>
        <xdr:to>
          <xdr:col>4</xdr:col>
          <xdr:colOff>0</xdr:colOff>
          <xdr:row>34</xdr:row>
          <xdr:rowOff>219075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28575</xdr:rowOff>
        </xdr:from>
        <xdr:to>
          <xdr:col>14</xdr:col>
          <xdr:colOff>9525</xdr:colOff>
          <xdr:row>35</xdr:row>
          <xdr:rowOff>228600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28575</xdr:rowOff>
        </xdr:from>
        <xdr:to>
          <xdr:col>23</xdr:col>
          <xdr:colOff>180975</xdr:colOff>
          <xdr:row>36</xdr:row>
          <xdr:rowOff>228600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5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xdr:row>
          <xdr:rowOff>19050</xdr:rowOff>
        </xdr:from>
        <xdr:to>
          <xdr:col>18</xdr:col>
          <xdr:colOff>180975</xdr:colOff>
          <xdr:row>37</xdr:row>
          <xdr:rowOff>228600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5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28575</xdr:rowOff>
        </xdr:from>
        <xdr:to>
          <xdr:col>3</xdr:col>
          <xdr:colOff>190500</xdr:colOff>
          <xdr:row>42</xdr:row>
          <xdr:rowOff>219075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5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20</xdr:col>
          <xdr:colOff>28575</xdr:colOff>
          <xdr:row>34</xdr:row>
          <xdr:rowOff>228600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5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28575</xdr:rowOff>
        </xdr:from>
        <xdr:to>
          <xdr:col>4</xdr:col>
          <xdr:colOff>0</xdr:colOff>
          <xdr:row>37</xdr:row>
          <xdr:rowOff>228600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5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40</xdr:row>
          <xdr:rowOff>19050</xdr:rowOff>
        </xdr:from>
        <xdr:to>
          <xdr:col>23</xdr:col>
          <xdr:colOff>180975</xdr:colOff>
          <xdr:row>40</xdr:row>
          <xdr:rowOff>228600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5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19050</xdr:rowOff>
        </xdr:from>
        <xdr:to>
          <xdr:col>18</xdr:col>
          <xdr:colOff>180975</xdr:colOff>
          <xdr:row>42</xdr:row>
          <xdr:rowOff>228600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5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19050</xdr:rowOff>
        </xdr:from>
        <xdr:to>
          <xdr:col>10</xdr:col>
          <xdr:colOff>0</xdr:colOff>
          <xdr:row>34</xdr:row>
          <xdr:rowOff>228600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5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28575</xdr:rowOff>
        </xdr:from>
        <xdr:to>
          <xdr:col>4</xdr:col>
          <xdr:colOff>0</xdr:colOff>
          <xdr:row>36</xdr:row>
          <xdr:rowOff>228600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5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35</xdr:row>
          <xdr:rowOff>28575</xdr:rowOff>
        </xdr:from>
        <xdr:to>
          <xdr:col>25</xdr:col>
          <xdr:colOff>180975</xdr:colOff>
          <xdr:row>35</xdr:row>
          <xdr:rowOff>228600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5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xdr:row>
          <xdr:rowOff>19050</xdr:rowOff>
        </xdr:from>
        <xdr:to>
          <xdr:col>4</xdr:col>
          <xdr:colOff>0</xdr:colOff>
          <xdr:row>40</xdr:row>
          <xdr:rowOff>228600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5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40</xdr:row>
          <xdr:rowOff>19050</xdr:rowOff>
        </xdr:from>
        <xdr:to>
          <xdr:col>14</xdr:col>
          <xdr:colOff>180975</xdr:colOff>
          <xdr:row>40</xdr:row>
          <xdr:rowOff>228600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5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28575</xdr:rowOff>
        </xdr:from>
        <xdr:to>
          <xdr:col>18</xdr:col>
          <xdr:colOff>180975</xdr:colOff>
          <xdr:row>36</xdr:row>
          <xdr:rowOff>228600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5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28575</xdr:rowOff>
        </xdr:from>
        <xdr:to>
          <xdr:col>4</xdr:col>
          <xdr:colOff>0</xdr:colOff>
          <xdr:row>35</xdr:row>
          <xdr:rowOff>238125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5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10</xdr:col>
          <xdr:colOff>9525</xdr:colOff>
          <xdr:row>24</xdr:row>
          <xdr:rowOff>180975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5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15</xdr:col>
          <xdr:colOff>57150</xdr:colOff>
          <xdr:row>24</xdr:row>
          <xdr:rowOff>180975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5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0</xdr:rowOff>
        </xdr:from>
        <xdr:to>
          <xdr:col>23</xdr:col>
          <xdr:colOff>28575</xdr:colOff>
          <xdr:row>24</xdr:row>
          <xdr:rowOff>180975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5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32</xdr:col>
          <xdr:colOff>104775</xdr:colOff>
          <xdr:row>24</xdr:row>
          <xdr:rowOff>171450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5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34</xdr:row>
          <xdr:rowOff>19050</xdr:rowOff>
        </xdr:from>
        <xdr:to>
          <xdr:col>46</xdr:col>
          <xdr:colOff>0</xdr:colOff>
          <xdr:row>34</xdr:row>
          <xdr:rowOff>219075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5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35</xdr:row>
          <xdr:rowOff>28575</xdr:rowOff>
        </xdr:from>
        <xdr:to>
          <xdr:col>56</xdr:col>
          <xdr:colOff>9525</xdr:colOff>
          <xdr:row>35</xdr:row>
          <xdr:rowOff>228600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5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171450</xdr:colOff>
          <xdr:row>36</xdr:row>
          <xdr:rowOff>28575</xdr:rowOff>
        </xdr:from>
        <xdr:to>
          <xdr:col>65</xdr:col>
          <xdr:colOff>180975</xdr:colOff>
          <xdr:row>36</xdr:row>
          <xdr:rowOff>228600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5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37</xdr:row>
          <xdr:rowOff>19050</xdr:rowOff>
        </xdr:from>
        <xdr:to>
          <xdr:col>60</xdr:col>
          <xdr:colOff>180975</xdr:colOff>
          <xdr:row>37</xdr:row>
          <xdr:rowOff>228600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5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42</xdr:row>
          <xdr:rowOff>28575</xdr:rowOff>
        </xdr:from>
        <xdr:to>
          <xdr:col>45</xdr:col>
          <xdr:colOff>190500</xdr:colOff>
          <xdr:row>42</xdr:row>
          <xdr:rowOff>209550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5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34</xdr:row>
          <xdr:rowOff>19050</xdr:rowOff>
        </xdr:from>
        <xdr:to>
          <xdr:col>62</xdr:col>
          <xdr:colOff>19050</xdr:colOff>
          <xdr:row>34</xdr:row>
          <xdr:rowOff>228600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5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37</xdr:row>
          <xdr:rowOff>28575</xdr:rowOff>
        </xdr:from>
        <xdr:to>
          <xdr:col>46</xdr:col>
          <xdr:colOff>0</xdr:colOff>
          <xdr:row>37</xdr:row>
          <xdr:rowOff>228600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5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171450</xdr:colOff>
          <xdr:row>40</xdr:row>
          <xdr:rowOff>19050</xdr:rowOff>
        </xdr:from>
        <xdr:to>
          <xdr:col>65</xdr:col>
          <xdr:colOff>180975</xdr:colOff>
          <xdr:row>40</xdr:row>
          <xdr:rowOff>228600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5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42</xdr:row>
          <xdr:rowOff>19050</xdr:rowOff>
        </xdr:from>
        <xdr:to>
          <xdr:col>60</xdr:col>
          <xdr:colOff>180975</xdr:colOff>
          <xdr:row>42</xdr:row>
          <xdr:rowOff>228600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5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190500</xdr:colOff>
          <xdr:row>34</xdr:row>
          <xdr:rowOff>19050</xdr:rowOff>
        </xdr:from>
        <xdr:to>
          <xdr:col>52</xdr:col>
          <xdr:colOff>0</xdr:colOff>
          <xdr:row>34</xdr:row>
          <xdr:rowOff>228600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5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36</xdr:row>
          <xdr:rowOff>28575</xdr:rowOff>
        </xdr:from>
        <xdr:to>
          <xdr:col>46</xdr:col>
          <xdr:colOff>0</xdr:colOff>
          <xdr:row>36</xdr:row>
          <xdr:rowOff>228600</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5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171450</xdr:colOff>
          <xdr:row>35</xdr:row>
          <xdr:rowOff>28575</xdr:rowOff>
        </xdr:from>
        <xdr:to>
          <xdr:col>67</xdr:col>
          <xdr:colOff>180975</xdr:colOff>
          <xdr:row>35</xdr:row>
          <xdr:rowOff>228600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5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40</xdr:row>
          <xdr:rowOff>19050</xdr:rowOff>
        </xdr:from>
        <xdr:to>
          <xdr:col>46</xdr:col>
          <xdr:colOff>0</xdr:colOff>
          <xdr:row>40</xdr:row>
          <xdr:rowOff>228600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5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171450</xdr:colOff>
          <xdr:row>40</xdr:row>
          <xdr:rowOff>19050</xdr:rowOff>
        </xdr:from>
        <xdr:to>
          <xdr:col>56</xdr:col>
          <xdr:colOff>180975</xdr:colOff>
          <xdr:row>40</xdr:row>
          <xdr:rowOff>228600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5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171450</xdr:colOff>
          <xdr:row>36</xdr:row>
          <xdr:rowOff>28575</xdr:rowOff>
        </xdr:from>
        <xdr:to>
          <xdr:col>60</xdr:col>
          <xdr:colOff>180975</xdr:colOff>
          <xdr:row>36</xdr:row>
          <xdr:rowOff>228600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5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35</xdr:row>
          <xdr:rowOff>28575</xdr:rowOff>
        </xdr:from>
        <xdr:to>
          <xdr:col>46</xdr:col>
          <xdr:colOff>0</xdr:colOff>
          <xdr:row>35</xdr:row>
          <xdr:rowOff>238125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5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24</xdr:row>
          <xdr:rowOff>0</xdr:rowOff>
        </xdr:from>
        <xdr:to>
          <xdr:col>52</xdr:col>
          <xdr:colOff>9525</xdr:colOff>
          <xdr:row>24</xdr:row>
          <xdr:rowOff>180975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5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24</xdr:row>
          <xdr:rowOff>0</xdr:rowOff>
        </xdr:from>
        <xdr:to>
          <xdr:col>57</xdr:col>
          <xdr:colOff>57150</xdr:colOff>
          <xdr:row>24</xdr:row>
          <xdr:rowOff>180975</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5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24</xdr:row>
          <xdr:rowOff>0</xdr:rowOff>
        </xdr:from>
        <xdr:to>
          <xdr:col>65</xdr:col>
          <xdr:colOff>19050</xdr:colOff>
          <xdr:row>24</xdr:row>
          <xdr:rowOff>180975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5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24</xdr:row>
          <xdr:rowOff>0</xdr:rowOff>
        </xdr:from>
        <xdr:to>
          <xdr:col>74</xdr:col>
          <xdr:colOff>104775</xdr:colOff>
          <xdr:row>24</xdr:row>
          <xdr:rowOff>161925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5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xdr:twoCellAnchor>
    <xdr:from>
      <xdr:col>44</xdr:col>
      <xdr:colOff>38100</xdr:colOff>
      <xdr:row>18</xdr:row>
      <xdr:rowOff>38100</xdr:rowOff>
    </xdr:from>
    <xdr:to>
      <xdr:col>49</xdr:col>
      <xdr:colOff>190501</xdr:colOff>
      <xdr:row>20</xdr:row>
      <xdr:rowOff>9525</xdr:rowOff>
    </xdr:to>
    <xdr:sp macro="" textlink="">
      <xdr:nvSpPr>
        <xdr:cNvPr id="2" name="正方形/長方形 1">
          <a:extLst>
            <a:ext uri="{FF2B5EF4-FFF2-40B4-BE49-F238E27FC236}">
              <a16:creationId xmlns:a16="http://schemas.microsoft.com/office/drawing/2014/main" id="{215C3EDD-261F-41CD-AD4F-C9DBCAC51D38}"/>
            </a:ext>
          </a:extLst>
        </xdr:cNvPr>
        <xdr:cNvSpPr/>
      </xdr:nvSpPr>
      <xdr:spPr bwMode="auto">
        <a:xfrm>
          <a:off x="7267575" y="3695700"/>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76200</xdr:colOff>
      <xdr:row>19</xdr:row>
      <xdr:rowOff>47625</xdr:rowOff>
    </xdr:from>
    <xdr:to>
      <xdr:col>69</xdr:col>
      <xdr:colOff>66676</xdr:colOff>
      <xdr:row>21</xdr:row>
      <xdr:rowOff>133350</xdr:rowOff>
    </xdr:to>
    <xdr:sp macro="" textlink="">
      <xdr:nvSpPr>
        <xdr:cNvPr id="3" name="テキスト ボックス 2">
          <a:extLst>
            <a:ext uri="{FF2B5EF4-FFF2-40B4-BE49-F238E27FC236}">
              <a16:creationId xmlns:a16="http://schemas.microsoft.com/office/drawing/2014/main" id="{20D3F095-96FE-4B4E-8C14-1A184A617E50}"/>
            </a:ext>
          </a:extLst>
        </xdr:cNvPr>
        <xdr:cNvSpPr txBox="1"/>
      </xdr:nvSpPr>
      <xdr:spPr>
        <a:xfrm>
          <a:off x="8305800" y="3762375"/>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50</xdr:col>
      <xdr:colOff>152400</xdr:colOff>
      <xdr:row>21</xdr:row>
      <xdr:rowOff>133350</xdr:rowOff>
    </xdr:from>
    <xdr:to>
      <xdr:col>56</xdr:col>
      <xdr:colOff>152400</xdr:colOff>
      <xdr:row>45</xdr:row>
      <xdr:rowOff>123825</xdr:rowOff>
    </xdr:to>
    <xdr:cxnSp macro="">
      <xdr:nvCxnSpPr>
        <xdr:cNvPr id="4" name="直線矢印コネクタ 3">
          <a:extLst>
            <a:ext uri="{FF2B5EF4-FFF2-40B4-BE49-F238E27FC236}">
              <a16:creationId xmlns:a16="http://schemas.microsoft.com/office/drawing/2014/main" id="{39D402AB-F78F-4A6B-89AA-54213DB3D56B}"/>
            </a:ext>
          </a:extLst>
        </xdr:cNvPr>
        <xdr:cNvCxnSpPr/>
      </xdr:nvCxnSpPr>
      <xdr:spPr bwMode="auto">
        <a:xfrm flipH="1">
          <a:off x="8582025" y="4267200"/>
          <a:ext cx="1200150" cy="42386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 Type="http://schemas.openxmlformats.org/officeDocument/2006/relationships/vmlDrawing" Target="../drawings/vmlDrawing1.v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https://www.shindan-net.jp/service/pdf/shindan_agreement_20250404.pdf"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63" Type="http://schemas.openxmlformats.org/officeDocument/2006/relationships/ctrlProp" Target="../ctrlProps/ctrlProp110.xml"/><Relationship Id="rId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5" Type="http://schemas.openxmlformats.org/officeDocument/2006/relationships/ctrlProp" Target="../ctrlProps/ctrlProp52.xml"/><Relationship Id="rId61" Type="http://schemas.openxmlformats.org/officeDocument/2006/relationships/ctrlProp" Target="../ctrlProps/ctrlProp108.xml"/><Relationship Id="rId19" Type="http://schemas.openxmlformats.org/officeDocument/2006/relationships/ctrlProp" Target="../ctrlProps/ctrlProp6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10" Type="http://schemas.openxmlformats.org/officeDocument/2006/relationships/ctrlProp" Target="../ctrlProps/ctrlProp57.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9" Type="http://schemas.openxmlformats.org/officeDocument/2006/relationships/ctrlProp" Target="../ctrlProps/ctrlProp146.xml"/><Relationship Id="rId21" Type="http://schemas.openxmlformats.org/officeDocument/2006/relationships/ctrlProp" Target="../ctrlProps/ctrlProp128.xml"/><Relationship Id="rId34" Type="http://schemas.openxmlformats.org/officeDocument/2006/relationships/ctrlProp" Target="../ctrlProps/ctrlProp141.xml"/><Relationship Id="rId42" Type="http://schemas.openxmlformats.org/officeDocument/2006/relationships/ctrlProp" Target="../ctrlProps/ctrlProp149.xml"/><Relationship Id="rId7" Type="http://schemas.openxmlformats.org/officeDocument/2006/relationships/ctrlProp" Target="../ctrlProps/ctrlProp114.xml"/><Relationship Id="rId2" Type="http://schemas.openxmlformats.org/officeDocument/2006/relationships/drawing" Target="../drawings/drawing5.xml"/><Relationship Id="rId16" Type="http://schemas.openxmlformats.org/officeDocument/2006/relationships/ctrlProp" Target="../ctrlProps/ctrlProp123.xml"/><Relationship Id="rId20" Type="http://schemas.openxmlformats.org/officeDocument/2006/relationships/ctrlProp" Target="../ctrlProps/ctrlProp127.xml"/><Relationship Id="rId29" Type="http://schemas.openxmlformats.org/officeDocument/2006/relationships/ctrlProp" Target="../ctrlProps/ctrlProp136.xml"/><Relationship Id="rId41" Type="http://schemas.openxmlformats.org/officeDocument/2006/relationships/ctrlProp" Target="../ctrlProps/ctrlProp148.xml"/><Relationship Id="rId1" Type="http://schemas.openxmlformats.org/officeDocument/2006/relationships/printerSettings" Target="../printerSettings/printerSettings6.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10" Type="http://schemas.openxmlformats.org/officeDocument/2006/relationships/ctrlProp" Target="../ctrlProps/ctrlProp117.xml"/><Relationship Id="rId19" Type="http://schemas.openxmlformats.org/officeDocument/2006/relationships/ctrlProp" Target="../ctrlProps/ctrlProp126.xml"/><Relationship Id="rId31" Type="http://schemas.openxmlformats.org/officeDocument/2006/relationships/ctrlProp" Target="../ctrlProps/ctrlProp138.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8" Type="http://schemas.openxmlformats.org/officeDocument/2006/relationships/ctrlProp" Target="../ctrlProps/ctrlProp115.xml"/><Relationship Id="rId3" Type="http://schemas.openxmlformats.org/officeDocument/2006/relationships/vmlDrawing" Target="../drawings/vmlDrawing3.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8A667-BF78-473B-A2AD-36307BEA1A1F}">
  <sheetPr>
    <pageSetUpPr fitToPage="1"/>
  </sheetPr>
  <dimension ref="A1:CD118"/>
  <sheetViews>
    <sheetView showGridLines="0" showRowColHeaders="0" tabSelected="1" zoomScaleNormal="100" zoomScaleSheetLayoutView="85" workbookViewId="0">
      <selection activeCell="V66" sqref="V66:AH66"/>
    </sheetView>
  </sheetViews>
  <sheetFormatPr defaultColWidth="3.875" defaultRowHeight="0" customHeight="1" zeroHeight="1" x14ac:dyDescent="0.15"/>
  <cols>
    <col min="1" max="1" width="1.125" style="6" customWidth="1"/>
    <col min="2" max="36" width="2.625" style="6" customWidth="1"/>
    <col min="37" max="41" width="5.25" style="143" hidden="1" customWidth="1"/>
    <col min="42" max="45" width="5.25" style="144" hidden="1" customWidth="1"/>
    <col min="46" max="46" width="1.875" style="144" customWidth="1"/>
    <col min="47" max="47" width="1.125" style="144" customWidth="1"/>
    <col min="48" max="82" width="2.625" style="144" customWidth="1"/>
    <col min="83" max="16384" width="3.875" style="144"/>
  </cols>
  <sheetData>
    <row r="1" spans="1:82" ht="3"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T1" s="150"/>
      <c r="AU1" s="663"/>
      <c r="AV1" s="663"/>
      <c r="AW1" s="663"/>
      <c r="AX1" s="663"/>
      <c r="AY1" s="663"/>
      <c r="AZ1" s="663"/>
      <c r="BA1" s="663"/>
      <c r="BB1" s="663"/>
      <c r="BC1" s="663"/>
      <c r="BD1" s="663"/>
      <c r="BE1" s="663"/>
      <c r="BF1" s="663"/>
      <c r="BG1" s="663"/>
      <c r="BH1" s="663"/>
      <c r="BI1" s="663"/>
      <c r="BJ1" s="663"/>
      <c r="BK1" s="663"/>
      <c r="BL1" s="663"/>
      <c r="BM1" s="663"/>
      <c r="BN1" s="663"/>
      <c r="BO1" s="663"/>
      <c r="BP1" s="663"/>
      <c r="BQ1" s="663"/>
      <c r="BR1" s="663"/>
      <c r="BS1" s="663"/>
      <c r="BT1" s="663"/>
      <c r="BU1" s="663"/>
      <c r="BV1" s="663"/>
      <c r="BW1" s="663"/>
      <c r="BX1" s="663"/>
      <c r="BY1" s="663"/>
      <c r="BZ1" s="663"/>
      <c r="CA1" s="663"/>
      <c r="CB1" s="663"/>
      <c r="CC1" s="663"/>
      <c r="CD1" s="663"/>
    </row>
    <row r="2" spans="1:82" ht="19.5" customHeight="1" x14ac:dyDescent="0.15">
      <c r="A2" s="5"/>
      <c r="B2" s="5" t="s">
        <v>561</v>
      </c>
      <c r="C2" s="5"/>
      <c r="D2" s="5"/>
      <c r="E2" s="5"/>
      <c r="F2" s="5"/>
      <c r="G2" s="5"/>
      <c r="H2" s="5"/>
      <c r="I2" s="5"/>
      <c r="J2" s="5"/>
      <c r="K2" s="5"/>
      <c r="L2" s="5"/>
      <c r="M2" s="5"/>
      <c r="N2" s="5"/>
      <c r="O2" s="5"/>
      <c r="P2" s="5"/>
      <c r="Q2" s="5"/>
      <c r="R2" s="5"/>
      <c r="S2" s="5"/>
      <c r="T2" s="5"/>
      <c r="U2" s="5"/>
      <c r="V2" s="5"/>
      <c r="W2" s="5"/>
      <c r="X2" s="5"/>
      <c r="Y2" s="7"/>
      <c r="Z2" s="661"/>
      <c r="AA2" s="793" t="s">
        <v>613</v>
      </c>
      <c r="AB2" s="793"/>
      <c r="AC2" s="793"/>
      <c r="AD2" s="793"/>
      <c r="AE2" s="793"/>
      <c r="AF2" s="793"/>
      <c r="AG2" s="793"/>
      <c r="AH2" s="793"/>
      <c r="AI2" s="661"/>
      <c r="AJ2" s="5"/>
      <c r="AK2" s="152"/>
      <c r="AL2" s="124"/>
      <c r="AM2" s="124"/>
      <c r="AN2" s="124"/>
      <c r="AO2" s="152" t="s">
        <v>199</v>
      </c>
      <c r="AP2" s="163"/>
      <c r="AQ2" s="115"/>
      <c r="AR2" s="152" t="s">
        <v>215</v>
      </c>
      <c r="AS2" s="115"/>
      <c r="AT2" s="115"/>
      <c r="AU2" s="944" t="s">
        <v>146</v>
      </c>
      <c r="AV2" s="944"/>
      <c r="AW2" s="944"/>
      <c r="AX2" s="944"/>
      <c r="AY2" s="944"/>
      <c r="AZ2" s="944"/>
      <c r="BA2" s="944"/>
      <c r="BB2" s="944"/>
      <c r="BC2" s="944"/>
      <c r="BD2" s="944"/>
      <c r="BE2" s="944"/>
      <c r="BF2" s="944"/>
      <c r="BG2" s="944"/>
      <c r="BH2" s="944"/>
      <c r="BI2" s="944"/>
      <c r="BJ2" s="944"/>
      <c r="BK2" s="944"/>
      <c r="BL2" s="944"/>
      <c r="BM2" s="944"/>
      <c r="BN2" s="944"/>
      <c r="BO2" s="944"/>
      <c r="BP2" s="944"/>
      <c r="BQ2" s="944"/>
      <c r="BR2" s="944"/>
      <c r="BS2" s="944"/>
      <c r="BT2" s="944"/>
      <c r="BU2" s="944"/>
      <c r="BV2" s="944"/>
      <c r="BW2" s="944"/>
      <c r="BX2" s="944"/>
      <c r="BY2" s="944"/>
      <c r="BZ2" s="944"/>
      <c r="CA2" s="944"/>
      <c r="CB2" s="944"/>
      <c r="CC2" s="944"/>
      <c r="CD2" s="944"/>
    </row>
    <row r="3" spans="1:82" ht="12.75" customHeight="1" x14ac:dyDescent="0.15">
      <c r="A3" s="5"/>
      <c r="B3" s="5" t="s">
        <v>162</v>
      </c>
      <c r="C3" s="5"/>
      <c r="D3" s="5"/>
      <c r="E3" s="5"/>
      <c r="F3" s="5"/>
      <c r="G3" s="5"/>
      <c r="H3" s="5"/>
      <c r="I3" s="5"/>
      <c r="J3" s="5"/>
      <c r="K3" s="5"/>
      <c r="L3" s="5"/>
      <c r="M3" s="5"/>
      <c r="N3" s="5"/>
      <c r="O3" s="5"/>
      <c r="P3" s="5"/>
      <c r="Q3" s="5"/>
      <c r="R3" s="5"/>
      <c r="S3" s="5"/>
      <c r="T3" s="5"/>
      <c r="U3" s="5"/>
      <c r="V3" s="5"/>
      <c r="W3" s="5"/>
      <c r="X3" s="5"/>
      <c r="Y3" s="5"/>
      <c r="Z3" s="5"/>
      <c r="AA3" s="7"/>
      <c r="AB3" s="7"/>
      <c r="AC3" s="7"/>
      <c r="AD3" s="7"/>
      <c r="AE3" s="7"/>
      <c r="AF3" s="7"/>
      <c r="AG3" s="7"/>
      <c r="AH3" s="7"/>
      <c r="AI3" s="7"/>
      <c r="AJ3" s="7"/>
      <c r="AK3" s="152"/>
      <c r="AL3" s="124"/>
      <c r="AM3" s="124"/>
      <c r="AN3" s="124"/>
      <c r="AO3" s="152" t="s">
        <v>198</v>
      </c>
      <c r="AP3" s="152"/>
      <c r="AQ3" s="115"/>
      <c r="AR3" s="152" t="s">
        <v>198</v>
      </c>
      <c r="AS3" s="115"/>
      <c r="AT3" s="730"/>
      <c r="AU3" s="555"/>
      <c r="AV3" s="555"/>
      <c r="AW3" s="555"/>
      <c r="AX3" s="555"/>
      <c r="AY3" s="555"/>
      <c r="AZ3" s="555"/>
      <c r="BA3" s="555"/>
      <c r="BB3" s="555"/>
      <c r="BC3" s="555"/>
      <c r="BD3" s="555"/>
      <c r="BE3" s="555"/>
      <c r="BF3" s="555"/>
      <c r="BG3" s="555"/>
      <c r="BH3" s="555"/>
      <c r="BI3" s="555"/>
      <c r="BJ3" s="555"/>
      <c r="BK3" s="555"/>
      <c r="BL3" s="555"/>
      <c r="BM3" s="555"/>
      <c r="BN3" s="555"/>
      <c r="BO3" s="555"/>
      <c r="BP3" s="555"/>
      <c r="BQ3" s="555"/>
      <c r="BR3" s="555"/>
      <c r="BS3" s="555"/>
      <c r="BT3" s="555"/>
      <c r="BU3" s="555"/>
      <c r="BV3" s="555"/>
      <c r="BW3" s="555"/>
      <c r="BX3" s="555"/>
      <c r="BY3" s="555"/>
      <c r="BZ3" s="555"/>
      <c r="CA3" s="555"/>
      <c r="CB3" s="555"/>
      <c r="CC3" s="555"/>
      <c r="CD3" s="555"/>
    </row>
    <row r="4" spans="1:82" ht="15" customHeight="1" thickBot="1" x14ac:dyDescent="0.2">
      <c r="A4" s="5"/>
      <c r="B4" s="5" t="s">
        <v>246</v>
      </c>
      <c r="C4" s="5"/>
      <c r="D4" s="5"/>
      <c r="E4" s="5"/>
      <c r="F4" s="5"/>
      <c r="G4" s="5"/>
      <c r="H4" s="5"/>
      <c r="I4" s="5"/>
      <c r="J4" s="5"/>
      <c r="K4" s="5"/>
      <c r="L4" s="5"/>
      <c r="M4" s="5"/>
      <c r="N4" s="5"/>
      <c r="O4" s="5"/>
      <c r="P4" s="5"/>
      <c r="Q4" s="5"/>
      <c r="R4" s="5"/>
      <c r="S4" s="5"/>
      <c r="T4" s="5"/>
      <c r="U4" s="5"/>
      <c r="V4" s="5"/>
      <c r="W4" s="5"/>
      <c r="X4" s="5"/>
      <c r="Y4" s="811">
        <v>20</v>
      </c>
      <c r="Z4" s="812"/>
      <c r="AA4" s="814"/>
      <c r="AB4" s="815"/>
      <c r="AC4" s="818" t="s">
        <v>380</v>
      </c>
      <c r="AD4" s="814"/>
      <c r="AE4" s="815"/>
      <c r="AF4" s="820" t="s">
        <v>381</v>
      </c>
      <c r="AG4" s="814"/>
      <c r="AH4" s="821"/>
      <c r="AI4" s="802" t="s">
        <v>142</v>
      </c>
      <c r="AJ4" s="802"/>
      <c r="AK4" s="152"/>
      <c r="AL4" s="124"/>
      <c r="AM4" s="124"/>
      <c r="AN4" s="124"/>
      <c r="AO4" s="152" t="s">
        <v>562</v>
      </c>
      <c r="AP4" s="152" t="s">
        <v>563</v>
      </c>
      <c r="AQ4" s="152" t="s">
        <v>564</v>
      </c>
      <c r="AR4" s="115" t="s">
        <v>565</v>
      </c>
      <c r="AS4" s="115" t="s">
        <v>566</v>
      </c>
      <c r="AT4" s="730"/>
      <c r="AU4" s="555"/>
      <c r="AV4" s="555"/>
      <c r="AW4" s="555"/>
      <c r="AX4" s="555"/>
      <c r="AY4" s="555"/>
      <c r="AZ4" s="555"/>
      <c r="BA4" s="555"/>
      <c r="BB4" s="555"/>
      <c r="BC4" s="555"/>
      <c r="BD4" s="555"/>
      <c r="BE4" s="555"/>
      <c r="BF4" s="555"/>
      <c r="BG4" s="555"/>
      <c r="BH4" s="555"/>
      <c r="BI4" s="555"/>
      <c r="BJ4" s="555"/>
      <c r="BK4" s="555"/>
      <c r="BL4" s="555"/>
      <c r="BM4" s="555"/>
      <c r="BN4" s="555"/>
      <c r="BO4" s="555"/>
      <c r="BP4" s="555"/>
      <c r="BQ4" s="555"/>
      <c r="BR4" s="555"/>
      <c r="BS4" s="929">
        <v>20</v>
      </c>
      <c r="BT4" s="930"/>
      <c r="BU4" s="814">
        <v>25</v>
      </c>
      <c r="BV4" s="815"/>
      <c r="BW4" s="932" t="s">
        <v>380</v>
      </c>
      <c r="BX4" s="814">
        <v>4</v>
      </c>
      <c r="BY4" s="815"/>
      <c r="BZ4" s="924" t="s">
        <v>381</v>
      </c>
      <c r="CA4" s="814">
        <v>20</v>
      </c>
      <c r="CB4" s="821"/>
      <c r="CC4" s="924" t="s">
        <v>142</v>
      </c>
      <c r="CD4" s="924"/>
    </row>
    <row r="5" spans="1:82" ht="15" customHeight="1" thickBot="1" x14ac:dyDescent="0.2">
      <c r="A5" s="5"/>
      <c r="B5" s="5" t="s">
        <v>567</v>
      </c>
      <c r="C5" s="5"/>
      <c r="D5" s="5"/>
      <c r="E5" s="5"/>
      <c r="F5" s="5"/>
      <c r="G5" s="5"/>
      <c r="H5" s="5"/>
      <c r="I5" s="5"/>
      <c r="J5" s="5"/>
      <c r="K5" s="5"/>
      <c r="L5" s="5"/>
      <c r="M5" s="5"/>
      <c r="N5" s="5"/>
      <c r="O5" s="5"/>
      <c r="P5" s="5"/>
      <c r="Q5" s="5"/>
      <c r="R5" s="5"/>
      <c r="S5" s="5"/>
      <c r="T5" s="5"/>
      <c r="U5" s="5"/>
      <c r="V5" s="5"/>
      <c r="W5" s="5"/>
      <c r="X5" s="5"/>
      <c r="Y5" s="813"/>
      <c r="Z5" s="812"/>
      <c r="AA5" s="816"/>
      <c r="AB5" s="817"/>
      <c r="AC5" s="819"/>
      <c r="AD5" s="816"/>
      <c r="AE5" s="817"/>
      <c r="AF5" s="820"/>
      <c r="AG5" s="822"/>
      <c r="AH5" s="823"/>
      <c r="AI5" s="802"/>
      <c r="AJ5" s="802"/>
      <c r="AK5" s="124"/>
      <c r="AL5" s="124"/>
      <c r="AM5" s="124"/>
      <c r="AN5" s="124"/>
      <c r="AO5" s="164" t="b">
        <v>0</v>
      </c>
      <c r="AP5" s="165" t="b">
        <v>0</v>
      </c>
      <c r="AQ5" s="165" t="b">
        <v>0</v>
      </c>
      <c r="AR5" s="226" t="b">
        <v>0</v>
      </c>
      <c r="AS5" s="729" t="b">
        <v>0</v>
      </c>
      <c r="AT5" s="730"/>
      <c r="AU5" s="555"/>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931"/>
      <c r="BT5" s="930"/>
      <c r="BU5" s="816"/>
      <c r="BV5" s="817"/>
      <c r="BW5" s="933"/>
      <c r="BX5" s="816"/>
      <c r="BY5" s="817"/>
      <c r="BZ5" s="924"/>
      <c r="CA5" s="822"/>
      <c r="CB5" s="823"/>
      <c r="CC5" s="924"/>
      <c r="CD5" s="924"/>
    </row>
    <row r="6" spans="1:82" ht="15" customHeight="1" thickBot="1" x14ac:dyDescent="0.2">
      <c r="A6" s="5"/>
      <c r="B6" s="5" t="s">
        <v>610</v>
      </c>
      <c r="C6" s="5"/>
      <c r="D6" s="5"/>
      <c r="E6" s="5"/>
      <c r="F6" s="5"/>
      <c r="G6" s="5"/>
      <c r="H6" s="5"/>
      <c r="I6" s="5"/>
      <c r="J6" s="5"/>
      <c r="K6" s="5"/>
      <c r="L6" s="5"/>
      <c r="M6" s="5"/>
      <c r="N6" s="5"/>
      <c r="O6" s="5"/>
      <c r="P6" s="5"/>
      <c r="Q6" s="5"/>
      <c r="R6" s="5"/>
      <c r="S6" s="5"/>
      <c r="T6" s="5"/>
      <c r="U6" s="5"/>
      <c r="V6" s="5"/>
      <c r="W6" s="5"/>
      <c r="X6" s="5"/>
      <c r="Y6" s="5"/>
      <c r="Z6" s="5"/>
      <c r="AA6" s="7"/>
      <c r="AB6" s="7"/>
      <c r="AC6" s="7"/>
      <c r="AD6" s="7"/>
      <c r="AE6" s="7"/>
      <c r="AF6" s="7"/>
      <c r="AG6" s="7"/>
      <c r="AH6" s="7"/>
      <c r="AI6" s="5"/>
      <c r="AJ6" s="5"/>
      <c r="AK6" s="124"/>
      <c r="AL6" s="124"/>
      <c r="AM6" s="124"/>
      <c r="AN6" s="124">
        <f>+SUM(AO6:AQ6)</f>
        <v>0</v>
      </c>
      <c r="AO6" s="124">
        <f>+AO5+0</f>
        <v>0</v>
      </c>
      <c r="AP6" s="115">
        <f>+AP5+0</f>
        <v>0</v>
      </c>
      <c r="AQ6" s="115">
        <f>IF(AQ5=TRUE,10,0)</f>
        <v>0</v>
      </c>
      <c r="AR6" s="115"/>
      <c r="AS6" s="115"/>
      <c r="AT6" s="115"/>
      <c r="AU6" s="555"/>
      <c r="AV6" s="555"/>
      <c r="AW6" s="555"/>
      <c r="AX6" s="555"/>
      <c r="AY6" s="555"/>
      <c r="AZ6" s="555"/>
      <c r="BA6" s="555"/>
      <c r="BB6" s="555"/>
      <c r="BC6" s="555"/>
      <c r="BD6" s="555"/>
      <c r="BE6" s="555"/>
      <c r="BF6" s="555"/>
      <c r="BG6" s="555"/>
      <c r="BH6" s="555"/>
      <c r="BI6" s="555"/>
      <c r="BJ6" s="555"/>
      <c r="BK6" s="555"/>
      <c r="BL6" s="555"/>
      <c r="BM6" s="555"/>
      <c r="BN6" s="555"/>
      <c r="BO6" s="555"/>
      <c r="BP6" s="555"/>
      <c r="BQ6" s="555"/>
      <c r="BR6" s="555"/>
      <c r="BS6" s="555"/>
      <c r="BT6" s="555"/>
      <c r="BU6" s="555"/>
      <c r="BV6" s="555"/>
      <c r="BW6" s="555"/>
      <c r="BX6" s="555"/>
      <c r="BY6" s="555"/>
      <c r="BZ6" s="555"/>
      <c r="CA6" s="555"/>
      <c r="CB6" s="555"/>
      <c r="CC6" s="555"/>
      <c r="CD6" s="555"/>
    </row>
    <row r="7" spans="1:82" ht="7.5" customHeight="1" thickBot="1" x14ac:dyDescent="0.2">
      <c r="A7" s="5"/>
      <c r="B7" s="803"/>
      <c r="C7" s="803"/>
      <c r="D7" s="803"/>
      <c r="E7" s="803"/>
      <c r="F7" s="803"/>
      <c r="G7" s="803"/>
      <c r="H7" s="803"/>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5"/>
      <c r="AK7" s="124"/>
      <c r="AL7" s="124"/>
      <c r="AM7" s="124"/>
      <c r="AN7" s="124"/>
      <c r="AO7" s="124"/>
      <c r="AP7" s="226" t="b">
        <v>0</v>
      </c>
      <c r="AQ7" s="115" t="s">
        <v>568</v>
      </c>
      <c r="AR7" s="115"/>
      <c r="AS7" s="115"/>
      <c r="AT7" s="115"/>
      <c r="AU7" s="555"/>
      <c r="AV7" s="925"/>
      <c r="AW7" s="925"/>
      <c r="AX7" s="925"/>
      <c r="AY7" s="925"/>
      <c r="AZ7" s="925"/>
      <c r="BA7" s="925"/>
      <c r="BB7" s="925"/>
      <c r="BC7" s="925"/>
      <c r="BD7" s="925"/>
      <c r="BE7" s="925"/>
      <c r="BF7" s="925"/>
      <c r="BG7" s="925"/>
      <c r="BH7" s="925"/>
      <c r="BI7" s="925"/>
      <c r="BJ7" s="925"/>
      <c r="BK7" s="925"/>
      <c r="BL7" s="925"/>
      <c r="BM7" s="925"/>
      <c r="BN7" s="925"/>
      <c r="BO7" s="925"/>
      <c r="BP7" s="925"/>
      <c r="BQ7" s="925"/>
      <c r="BR7" s="925"/>
      <c r="BS7" s="925"/>
      <c r="BT7" s="925"/>
      <c r="BU7" s="925"/>
      <c r="BV7" s="925"/>
      <c r="BW7" s="925"/>
      <c r="BX7" s="925"/>
      <c r="BY7" s="925"/>
      <c r="BZ7" s="925"/>
      <c r="CA7" s="925"/>
      <c r="CB7" s="925"/>
      <c r="CC7" s="925"/>
      <c r="CD7" s="555"/>
    </row>
    <row r="8" spans="1:82" s="145" customFormat="1" ht="7.5" customHeight="1" thickBot="1" x14ac:dyDescent="0.2">
      <c r="A8" s="616"/>
      <c r="B8" s="804" t="s">
        <v>569</v>
      </c>
      <c r="C8" s="804"/>
      <c r="D8" s="804"/>
      <c r="E8" s="804"/>
      <c r="F8" s="804"/>
      <c r="G8" s="804"/>
      <c r="H8" s="804"/>
      <c r="I8" s="804"/>
      <c r="J8" s="804"/>
      <c r="K8" s="804"/>
      <c r="L8" s="804"/>
      <c r="M8" s="804"/>
      <c r="N8" s="804"/>
      <c r="O8" s="804"/>
      <c r="P8" s="804"/>
      <c r="Q8" s="804"/>
      <c r="R8" s="804"/>
      <c r="S8" s="804"/>
      <c r="T8" s="804"/>
      <c r="U8" s="804"/>
      <c r="V8" s="804"/>
      <c r="W8" s="804"/>
      <c r="X8" s="804"/>
      <c r="Y8" s="804"/>
      <c r="Z8" s="804"/>
      <c r="AA8" s="804"/>
      <c r="AB8" s="804"/>
      <c r="AC8" s="804"/>
      <c r="AD8" s="804"/>
      <c r="AE8" s="804"/>
      <c r="AF8" s="804"/>
      <c r="AG8" s="804"/>
      <c r="AH8" s="804"/>
      <c r="AI8" s="804"/>
      <c r="AJ8" s="616"/>
      <c r="AK8" s="166"/>
      <c r="AL8" s="166"/>
      <c r="AM8" s="166"/>
      <c r="AN8" s="166"/>
      <c r="AO8" s="166"/>
      <c r="AP8" s="167"/>
      <c r="AQ8" s="115"/>
      <c r="AR8" s="167"/>
      <c r="AS8" s="167"/>
      <c r="AT8" s="167"/>
      <c r="AU8" s="664"/>
      <c r="AV8" s="926" t="s">
        <v>569</v>
      </c>
      <c r="AW8" s="926"/>
      <c r="AX8" s="926"/>
      <c r="AY8" s="926"/>
      <c r="AZ8" s="926"/>
      <c r="BA8" s="926"/>
      <c r="BB8" s="926"/>
      <c r="BC8" s="926"/>
      <c r="BD8" s="926"/>
      <c r="BE8" s="926"/>
      <c r="BF8" s="926"/>
      <c r="BG8" s="926"/>
      <c r="BH8" s="926"/>
      <c r="BI8" s="926"/>
      <c r="BJ8" s="926"/>
      <c r="BK8" s="926"/>
      <c r="BL8" s="926"/>
      <c r="BM8" s="926"/>
      <c r="BN8" s="926"/>
      <c r="BO8" s="926"/>
      <c r="BP8" s="926"/>
      <c r="BQ8" s="926"/>
      <c r="BR8" s="926"/>
      <c r="BS8" s="926"/>
      <c r="BT8" s="926"/>
      <c r="BU8" s="926"/>
      <c r="BV8" s="926"/>
      <c r="BW8" s="926"/>
      <c r="BX8" s="926"/>
      <c r="BY8" s="926"/>
      <c r="BZ8" s="926"/>
      <c r="CA8" s="926"/>
      <c r="CB8" s="926"/>
      <c r="CC8" s="926"/>
      <c r="CD8" s="664"/>
    </row>
    <row r="9" spans="1:82" ht="13.5" customHeight="1" thickBot="1" x14ac:dyDescent="0.2">
      <c r="A9" s="616"/>
      <c r="B9" s="804"/>
      <c r="C9" s="804"/>
      <c r="D9" s="804"/>
      <c r="E9" s="804"/>
      <c r="F9" s="804"/>
      <c r="G9" s="804"/>
      <c r="H9" s="804"/>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616"/>
      <c r="AK9" s="124"/>
      <c r="AL9" s="124"/>
      <c r="AM9" s="124"/>
      <c r="AN9" s="124"/>
      <c r="AO9" s="124"/>
      <c r="AP9" s="226" t="b">
        <v>0</v>
      </c>
      <c r="AQ9" s="115" t="s">
        <v>570</v>
      </c>
      <c r="AR9" s="115"/>
      <c r="AS9" s="115"/>
      <c r="AT9" s="115"/>
      <c r="AU9" s="664"/>
      <c r="AV9" s="926"/>
      <c r="AW9" s="926"/>
      <c r="AX9" s="926"/>
      <c r="AY9" s="926"/>
      <c r="AZ9" s="926"/>
      <c r="BA9" s="926"/>
      <c r="BB9" s="926"/>
      <c r="BC9" s="926"/>
      <c r="BD9" s="926"/>
      <c r="BE9" s="926"/>
      <c r="BF9" s="926"/>
      <c r="BG9" s="926"/>
      <c r="BH9" s="926"/>
      <c r="BI9" s="926"/>
      <c r="BJ9" s="926"/>
      <c r="BK9" s="926"/>
      <c r="BL9" s="926"/>
      <c r="BM9" s="926"/>
      <c r="BN9" s="926"/>
      <c r="BO9" s="926"/>
      <c r="BP9" s="926"/>
      <c r="BQ9" s="926"/>
      <c r="BR9" s="926"/>
      <c r="BS9" s="926"/>
      <c r="BT9" s="926"/>
      <c r="BU9" s="926"/>
      <c r="BV9" s="926"/>
      <c r="BW9" s="926"/>
      <c r="BX9" s="926"/>
      <c r="BY9" s="926"/>
      <c r="BZ9" s="926"/>
      <c r="CA9" s="926"/>
      <c r="CB9" s="926"/>
      <c r="CC9" s="926"/>
      <c r="CD9" s="664"/>
    </row>
    <row r="10" spans="1:82" ht="10.5" customHeight="1" thickBot="1" x14ac:dyDescent="0.2">
      <c r="A10" s="5"/>
      <c r="B10" s="243" t="s">
        <v>571</v>
      </c>
      <c r="C10" s="582"/>
      <c r="D10" s="582"/>
      <c r="E10" s="582"/>
      <c r="F10" s="582"/>
      <c r="G10" s="582"/>
      <c r="H10" s="657"/>
      <c r="I10" s="657"/>
      <c r="J10" s="657"/>
      <c r="K10" s="657"/>
      <c r="L10" s="657"/>
      <c r="M10" s="657"/>
      <c r="N10" s="657"/>
      <c r="O10" s="657"/>
      <c r="P10" s="657"/>
      <c r="Q10" s="657"/>
      <c r="R10" s="657"/>
      <c r="S10" s="657"/>
      <c r="T10" s="657"/>
      <c r="U10" s="657"/>
      <c r="V10" s="657"/>
      <c r="W10" s="657"/>
      <c r="X10" s="658"/>
      <c r="Y10" s="658"/>
      <c r="Z10" s="658"/>
      <c r="AA10" s="658"/>
      <c r="AB10" s="658"/>
      <c r="AC10" s="658"/>
      <c r="AD10" s="658"/>
      <c r="AE10" s="658"/>
      <c r="AF10" s="658"/>
      <c r="AG10" s="658"/>
      <c r="AH10" s="658"/>
      <c r="AI10" s="658"/>
      <c r="AJ10" s="582"/>
      <c r="AK10" s="124"/>
      <c r="AL10" s="124"/>
      <c r="AM10" s="124"/>
      <c r="AN10" s="124"/>
      <c r="AO10" s="124"/>
      <c r="AP10" s="115"/>
      <c r="AQ10" s="115"/>
      <c r="AR10" s="115"/>
      <c r="AS10" s="115"/>
      <c r="AT10" s="115"/>
      <c r="AU10" s="555"/>
      <c r="AV10" s="667" t="s">
        <v>571</v>
      </c>
      <c r="AW10" s="668"/>
      <c r="AX10" s="668"/>
      <c r="AY10" s="668"/>
      <c r="AZ10" s="668"/>
      <c r="BA10" s="668"/>
      <c r="BB10" s="669"/>
      <c r="BC10" s="669"/>
      <c r="BD10" s="669"/>
      <c r="BE10" s="669"/>
      <c r="BF10" s="669"/>
      <c r="BG10" s="669"/>
      <c r="BH10" s="669"/>
      <c r="BI10" s="669"/>
      <c r="BJ10" s="669"/>
      <c r="BK10" s="669"/>
      <c r="BL10" s="669"/>
      <c r="BM10" s="669"/>
      <c r="BN10" s="669"/>
      <c r="BO10" s="669"/>
      <c r="BP10" s="669"/>
      <c r="BQ10" s="669"/>
      <c r="BR10" s="670"/>
      <c r="BS10" s="670"/>
      <c r="BT10" s="670"/>
      <c r="BU10" s="670"/>
      <c r="BV10" s="670"/>
      <c r="BW10" s="670"/>
      <c r="BX10" s="670"/>
      <c r="BY10" s="670"/>
      <c r="BZ10" s="670"/>
      <c r="CA10" s="670"/>
      <c r="CB10" s="670"/>
      <c r="CC10" s="670"/>
      <c r="CD10" s="668"/>
    </row>
    <row r="11" spans="1:82" ht="20.25" customHeight="1" thickBot="1" x14ac:dyDescent="0.2">
      <c r="A11" s="5"/>
      <c r="B11" s="442"/>
      <c r="C11" s="443"/>
      <c r="D11" s="444" t="s">
        <v>456</v>
      </c>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5"/>
      <c r="AJ11" s="582"/>
      <c r="AK11" s="124"/>
      <c r="AL11" s="124"/>
      <c r="AM11" s="124"/>
      <c r="AN11" s="124"/>
      <c r="AO11" s="124"/>
      <c r="AP11" s="226" t="b">
        <v>0</v>
      </c>
      <c r="AQ11" s="227" t="s">
        <v>572</v>
      </c>
      <c r="AR11" s="115"/>
      <c r="AS11" s="115"/>
      <c r="AT11" s="115"/>
      <c r="AU11" s="555"/>
      <c r="AV11" s="671"/>
      <c r="AW11" s="672"/>
      <c r="AX11" s="673" t="s">
        <v>456</v>
      </c>
      <c r="AY11" s="672"/>
      <c r="AZ11" s="672"/>
      <c r="BA11" s="672"/>
      <c r="BB11" s="672"/>
      <c r="BC11" s="672"/>
      <c r="BD11" s="672"/>
      <c r="BE11" s="672"/>
      <c r="BF11" s="672"/>
      <c r="BG11" s="672"/>
      <c r="BH11" s="672"/>
      <c r="BI11" s="672"/>
      <c r="BJ11" s="672"/>
      <c r="BK11" s="672"/>
      <c r="BL11" s="672"/>
      <c r="BM11" s="672"/>
      <c r="BN11" s="672"/>
      <c r="BO11" s="672"/>
      <c r="BP11" s="672"/>
      <c r="BQ11" s="672"/>
      <c r="BR11" s="672"/>
      <c r="BS11" s="672"/>
      <c r="BT11" s="672"/>
      <c r="BU11" s="672"/>
      <c r="BV11" s="672"/>
      <c r="BW11" s="672"/>
      <c r="BX11" s="672"/>
      <c r="BY11" s="672"/>
      <c r="BZ11" s="672"/>
      <c r="CA11" s="672"/>
      <c r="CB11" s="672"/>
      <c r="CC11" s="674"/>
      <c r="CD11" s="668"/>
    </row>
    <row r="12" spans="1:82" ht="20.25" customHeight="1" x14ac:dyDescent="0.15">
      <c r="A12" s="5"/>
      <c r="B12" s="805"/>
      <c r="C12" s="806"/>
      <c r="D12" s="218" t="s">
        <v>477</v>
      </c>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84"/>
      <c r="AI12" s="447"/>
      <c r="AJ12" s="582"/>
      <c r="AK12" s="124"/>
      <c r="AL12" s="124"/>
      <c r="AM12" s="124"/>
      <c r="AN12" s="124"/>
      <c r="AO12" s="124"/>
      <c r="AP12" s="115"/>
      <c r="AQ12" s="115"/>
      <c r="AR12" s="115"/>
      <c r="AS12" s="115"/>
      <c r="AT12" s="115"/>
      <c r="AU12" s="555"/>
      <c r="AV12" s="927"/>
      <c r="AW12" s="928"/>
      <c r="AX12" s="675" t="s">
        <v>477</v>
      </c>
      <c r="AY12" s="676"/>
      <c r="AZ12" s="676"/>
      <c r="BA12" s="676"/>
      <c r="BB12" s="676"/>
      <c r="BC12" s="676"/>
      <c r="BD12" s="676"/>
      <c r="BE12" s="676"/>
      <c r="BF12" s="676"/>
      <c r="BG12" s="676"/>
      <c r="BH12" s="676"/>
      <c r="BI12" s="676"/>
      <c r="BJ12" s="676"/>
      <c r="BK12" s="676"/>
      <c r="BL12" s="676"/>
      <c r="BM12" s="676"/>
      <c r="BN12" s="676"/>
      <c r="BO12" s="676"/>
      <c r="BP12" s="676"/>
      <c r="BQ12" s="676"/>
      <c r="BR12" s="676"/>
      <c r="BS12" s="676"/>
      <c r="BT12" s="676"/>
      <c r="BU12" s="676"/>
      <c r="BV12" s="676"/>
      <c r="BW12" s="676"/>
      <c r="BX12" s="676"/>
      <c r="BY12" s="676"/>
      <c r="BZ12" s="676"/>
      <c r="CA12" s="676"/>
      <c r="CB12" s="676"/>
      <c r="CC12" s="677"/>
      <c r="CD12" s="668"/>
    </row>
    <row r="13" spans="1:82" ht="13.5" customHeight="1" x14ac:dyDescent="0.15">
      <c r="A13" s="5"/>
      <c r="B13" s="448"/>
      <c r="C13" s="449"/>
      <c r="D13" s="450"/>
      <c r="E13" s="451" t="s">
        <v>457</v>
      </c>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52"/>
      <c r="AJ13" s="582"/>
      <c r="AK13" s="124"/>
      <c r="AL13" s="124"/>
      <c r="AM13" s="124"/>
      <c r="AN13" s="124"/>
      <c r="AO13" s="124"/>
      <c r="AP13" s="115"/>
      <c r="AQ13" s="115"/>
      <c r="AR13" s="115"/>
      <c r="AS13" s="115"/>
      <c r="AT13" s="115"/>
      <c r="AU13" s="555"/>
      <c r="AV13" s="678"/>
      <c r="AW13" s="679"/>
      <c r="AX13" s="680"/>
      <c r="AY13" s="681" t="s">
        <v>457</v>
      </c>
      <c r="AZ13" s="679"/>
      <c r="BA13" s="679"/>
      <c r="BB13" s="679"/>
      <c r="BC13" s="679"/>
      <c r="BD13" s="679"/>
      <c r="BE13" s="679"/>
      <c r="BF13" s="679"/>
      <c r="BG13" s="679"/>
      <c r="BH13" s="679"/>
      <c r="BI13" s="679"/>
      <c r="BJ13" s="679"/>
      <c r="BK13" s="679"/>
      <c r="BL13" s="679"/>
      <c r="BM13" s="679"/>
      <c r="BN13" s="679"/>
      <c r="BO13" s="679"/>
      <c r="BP13" s="679"/>
      <c r="BQ13" s="679"/>
      <c r="BR13" s="679"/>
      <c r="BS13" s="679"/>
      <c r="BT13" s="679"/>
      <c r="BU13" s="679"/>
      <c r="BV13" s="679"/>
      <c r="BW13" s="679"/>
      <c r="BX13" s="679"/>
      <c r="BY13" s="679"/>
      <c r="BZ13" s="679"/>
      <c r="CA13" s="679"/>
      <c r="CB13" s="679"/>
      <c r="CC13" s="682"/>
      <c r="CD13" s="668"/>
    </row>
    <row r="14" spans="1:82" ht="13.5" customHeight="1" x14ac:dyDescent="0.15">
      <c r="A14" s="5"/>
      <c r="B14" s="583"/>
      <c r="C14" s="584"/>
      <c r="D14" s="584"/>
      <c r="E14" s="453" t="s">
        <v>217</v>
      </c>
      <c r="F14" s="45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447"/>
      <c r="AJ14" s="582"/>
      <c r="AK14" s="124"/>
      <c r="AL14" s="124"/>
      <c r="AM14" s="124"/>
      <c r="AN14" s="124"/>
      <c r="AO14" s="124"/>
      <c r="AP14" s="115"/>
      <c r="AQ14" s="115"/>
      <c r="AR14" s="115"/>
      <c r="AS14" s="115"/>
      <c r="AT14" s="115"/>
      <c r="AU14" s="555"/>
      <c r="AV14" s="683"/>
      <c r="AW14" s="676"/>
      <c r="AX14" s="676"/>
      <c r="AY14" s="684" t="s">
        <v>217</v>
      </c>
      <c r="AZ14" s="685"/>
      <c r="BA14" s="676"/>
      <c r="BB14" s="676"/>
      <c r="BC14" s="676"/>
      <c r="BD14" s="676"/>
      <c r="BE14" s="676"/>
      <c r="BF14" s="676"/>
      <c r="BG14" s="676"/>
      <c r="BH14" s="676"/>
      <c r="BI14" s="676"/>
      <c r="BJ14" s="676"/>
      <c r="BK14" s="676"/>
      <c r="BL14" s="676"/>
      <c r="BM14" s="676"/>
      <c r="BN14" s="676"/>
      <c r="BO14" s="676"/>
      <c r="BP14" s="676"/>
      <c r="BQ14" s="676"/>
      <c r="BR14" s="676"/>
      <c r="BS14" s="676"/>
      <c r="BT14" s="676"/>
      <c r="BU14" s="676"/>
      <c r="BV14" s="676"/>
      <c r="BW14" s="676"/>
      <c r="BX14" s="676"/>
      <c r="BY14" s="676"/>
      <c r="BZ14" s="676"/>
      <c r="CA14" s="676"/>
      <c r="CB14" s="676"/>
      <c r="CC14" s="677"/>
      <c r="CD14" s="668"/>
    </row>
    <row r="15" spans="1:82" ht="13.5" customHeight="1" x14ac:dyDescent="0.15">
      <c r="A15" s="5"/>
      <c r="B15" s="583"/>
      <c r="C15" s="584"/>
      <c r="D15" s="584"/>
      <c r="E15" s="453" t="s">
        <v>573</v>
      </c>
      <c r="F15" s="45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447"/>
      <c r="AJ15" s="582"/>
      <c r="AK15" s="124"/>
      <c r="AL15" s="124"/>
      <c r="AM15" s="124"/>
      <c r="AN15" s="124"/>
      <c r="AO15" s="124"/>
      <c r="AP15" s="115"/>
      <c r="AQ15" s="115"/>
      <c r="AR15" s="115"/>
      <c r="AS15" s="115"/>
      <c r="AT15" s="115"/>
      <c r="AU15" s="555"/>
      <c r="AV15" s="683"/>
      <c r="AW15" s="676"/>
      <c r="AX15" s="676"/>
      <c r="AY15" s="684" t="s">
        <v>573</v>
      </c>
      <c r="AZ15" s="685"/>
      <c r="BA15" s="676"/>
      <c r="BB15" s="676"/>
      <c r="BC15" s="676"/>
      <c r="BD15" s="676"/>
      <c r="BE15" s="676"/>
      <c r="BF15" s="676"/>
      <c r="BG15" s="676"/>
      <c r="BH15" s="676"/>
      <c r="BI15" s="676"/>
      <c r="BJ15" s="676"/>
      <c r="BK15" s="676"/>
      <c r="BL15" s="676"/>
      <c r="BM15" s="676"/>
      <c r="BN15" s="676"/>
      <c r="BO15" s="676"/>
      <c r="BP15" s="676"/>
      <c r="BQ15" s="676"/>
      <c r="BR15" s="676"/>
      <c r="BS15" s="676"/>
      <c r="BT15" s="676"/>
      <c r="BU15" s="676"/>
      <c r="BV15" s="676"/>
      <c r="BW15" s="676"/>
      <c r="BX15" s="676"/>
      <c r="BY15" s="676"/>
      <c r="BZ15" s="676"/>
      <c r="CA15" s="676"/>
      <c r="CB15" s="676"/>
      <c r="CC15" s="677"/>
      <c r="CD15" s="668"/>
    </row>
    <row r="16" spans="1:82" ht="16.5" customHeight="1" x14ac:dyDescent="0.15">
      <c r="A16" s="5"/>
      <c r="B16" s="583"/>
      <c r="C16" s="584"/>
      <c r="D16" s="584"/>
      <c r="E16" s="453" t="s">
        <v>218</v>
      </c>
      <c r="F16" s="45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584"/>
      <c r="AE16" s="584"/>
      <c r="AF16" s="584"/>
      <c r="AG16" s="584"/>
      <c r="AH16" s="584"/>
      <c r="AI16" s="447"/>
      <c r="AJ16" s="582"/>
      <c r="AK16" s="124"/>
      <c r="AL16" s="124"/>
      <c r="AM16" s="124"/>
      <c r="AN16" s="124"/>
      <c r="AO16" s="124"/>
      <c r="AP16" s="115"/>
      <c r="AQ16" s="115"/>
      <c r="AR16" s="115"/>
      <c r="AS16" s="115"/>
      <c r="AT16" s="115"/>
      <c r="AU16" s="555"/>
      <c r="AV16" s="683"/>
      <c r="AW16" s="676"/>
      <c r="AX16" s="676"/>
      <c r="AY16" s="684" t="s">
        <v>218</v>
      </c>
      <c r="AZ16" s="685"/>
      <c r="BA16" s="676"/>
      <c r="BB16" s="676"/>
      <c r="BC16" s="676"/>
      <c r="BD16" s="676"/>
      <c r="BE16" s="676"/>
      <c r="BF16" s="676"/>
      <c r="BG16" s="676"/>
      <c r="BH16" s="676"/>
      <c r="BI16" s="676"/>
      <c r="BJ16" s="676"/>
      <c r="BK16" s="676"/>
      <c r="BL16" s="676"/>
      <c r="BM16" s="676"/>
      <c r="BN16" s="676"/>
      <c r="BO16" s="676"/>
      <c r="BP16" s="676"/>
      <c r="BQ16" s="676"/>
      <c r="BR16" s="676"/>
      <c r="BS16" s="676"/>
      <c r="BT16" s="676"/>
      <c r="BU16" s="676"/>
      <c r="BV16" s="676"/>
      <c r="BW16" s="676"/>
      <c r="BX16" s="676"/>
      <c r="BY16" s="676"/>
      <c r="BZ16" s="676"/>
      <c r="CA16" s="676"/>
      <c r="CB16" s="676"/>
      <c r="CC16" s="677"/>
      <c r="CD16" s="668"/>
    </row>
    <row r="17" spans="1:82" ht="15.75" customHeight="1" thickBot="1" x14ac:dyDescent="0.2">
      <c r="A17" s="7"/>
      <c r="B17" s="805"/>
      <c r="C17" s="806"/>
      <c r="D17" s="218" t="s">
        <v>458</v>
      </c>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c r="AH17" s="584"/>
      <c r="AI17" s="447"/>
      <c r="AJ17" s="7"/>
      <c r="AK17" s="124"/>
      <c r="AL17" s="124"/>
      <c r="AM17" s="124"/>
      <c r="AN17" s="124"/>
      <c r="AO17" s="124"/>
      <c r="AP17" s="115"/>
      <c r="AQ17" s="115"/>
      <c r="AR17" s="115"/>
      <c r="AS17" s="115"/>
      <c r="AT17" s="115"/>
      <c r="AU17" s="555"/>
      <c r="AV17" s="927"/>
      <c r="AW17" s="928"/>
      <c r="AX17" s="675" t="s">
        <v>458</v>
      </c>
      <c r="AY17" s="676"/>
      <c r="AZ17" s="676"/>
      <c r="BA17" s="676"/>
      <c r="BB17" s="676"/>
      <c r="BC17" s="676"/>
      <c r="BD17" s="676"/>
      <c r="BE17" s="676"/>
      <c r="BF17" s="676"/>
      <c r="BG17" s="676"/>
      <c r="BH17" s="676"/>
      <c r="BI17" s="676"/>
      <c r="BJ17" s="676"/>
      <c r="BK17" s="676"/>
      <c r="BL17" s="676"/>
      <c r="BM17" s="676"/>
      <c r="BN17" s="676"/>
      <c r="BO17" s="676"/>
      <c r="BP17" s="676"/>
      <c r="BQ17" s="676"/>
      <c r="BR17" s="676"/>
      <c r="BS17" s="676"/>
      <c r="BT17" s="676"/>
      <c r="BU17" s="676"/>
      <c r="BV17" s="676"/>
      <c r="BW17" s="676"/>
      <c r="BX17" s="676"/>
      <c r="BY17" s="676"/>
      <c r="BZ17" s="676"/>
      <c r="CA17" s="676"/>
      <c r="CB17" s="676"/>
      <c r="CC17" s="677"/>
      <c r="CD17" s="555"/>
    </row>
    <row r="18" spans="1:82" ht="12.75" customHeight="1" thickBot="1" x14ac:dyDescent="0.2">
      <c r="A18" s="5"/>
      <c r="B18" s="583"/>
      <c r="C18" s="584"/>
      <c r="D18" s="218" t="s">
        <v>611</v>
      </c>
      <c r="E18" s="446"/>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447"/>
      <c r="AJ18" s="7"/>
      <c r="AK18" s="124"/>
      <c r="AL18" s="124"/>
      <c r="AM18" s="124"/>
      <c r="AN18" s="124"/>
      <c r="AO18" s="124" t="b">
        <v>0</v>
      </c>
      <c r="AP18" s="226" t="b">
        <v>0</v>
      </c>
      <c r="AQ18" s="115" t="s">
        <v>574</v>
      </c>
      <c r="AR18" s="115"/>
      <c r="AS18" s="115"/>
      <c r="AT18" s="115"/>
      <c r="AU18" s="555"/>
      <c r="AV18" s="683"/>
      <c r="AW18" s="676"/>
      <c r="AX18" s="675" t="s">
        <v>611</v>
      </c>
      <c r="AY18" s="686"/>
      <c r="AZ18" s="676"/>
      <c r="BA18" s="676"/>
      <c r="BB18" s="676"/>
      <c r="BC18" s="676"/>
      <c r="BD18" s="676"/>
      <c r="BE18" s="676"/>
      <c r="BF18" s="676"/>
      <c r="BG18" s="676"/>
      <c r="BH18" s="676"/>
      <c r="BI18" s="676"/>
      <c r="BJ18" s="676"/>
      <c r="BK18" s="676"/>
      <c r="BL18" s="676"/>
      <c r="BM18" s="676"/>
      <c r="BN18" s="676"/>
      <c r="BO18" s="676"/>
      <c r="BP18" s="676"/>
      <c r="BQ18" s="676"/>
      <c r="BR18" s="676"/>
      <c r="BS18" s="676"/>
      <c r="BT18" s="676"/>
      <c r="BU18" s="676"/>
      <c r="BV18" s="676"/>
      <c r="BW18" s="676"/>
      <c r="BX18" s="676"/>
      <c r="BY18" s="676"/>
      <c r="BZ18" s="676"/>
      <c r="CA18" s="676"/>
      <c r="CB18" s="676"/>
      <c r="CC18" s="677"/>
      <c r="CD18" s="555"/>
    </row>
    <row r="19" spans="1:82" s="146" customFormat="1" ht="18" customHeight="1" x14ac:dyDescent="0.15">
      <c r="A19" s="154"/>
      <c r="B19" s="809"/>
      <c r="C19" s="810"/>
      <c r="D19" s="456" t="s">
        <v>454</v>
      </c>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455"/>
      <c r="AJ19" s="155"/>
      <c r="AK19" s="168"/>
      <c r="AL19" s="168"/>
      <c r="AM19" s="168"/>
      <c r="AN19" s="168"/>
      <c r="AO19" s="168" t="b">
        <v>0</v>
      </c>
      <c r="AP19" s="163"/>
      <c r="AQ19" s="163"/>
      <c r="AR19" s="169"/>
      <c r="AS19" s="169"/>
      <c r="AT19" s="169"/>
      <c r="AU19" s="665"/>
      <c r="AV19" s="934"/>
      <c r="AW19" s="935"/>
      <c r="AX19" s="687" t="s">
        <v>454</v>
      </c>
      <c r="AY19" s="688"/>
      <c r="AZ19" s="688"/>
      <c r="BA19" s="688"/>
      <c r="BB19" s="688"/>
      <c r="BC19" s="688"/>
      <c r="BD19" s="688"/>
      <c r="BE19" s="688"/>
      <c r="BF19" s="688"/>
      <c r="BG19" s="688"/>
      <c r="BH19" s="688"/>
      <c r="BI19" s="688"/>
      <c r="BJ19" s="688"/>
      <c r="BK19" s="688"/>
      <c r="BL19" s="688"/>
      <c r="BM19" s="688"/>
      <c r="BN19" s="688"/>
      <c r="BO19" s="688"/>
      <c r="BP19" s="688"/>
      <c r="BQ19" s="688"/>
      <c r="BR19" s="688"/>
      <c r="BS19" s="688"/>
      <c r="BT19" s="688"/>
      <c r="BU19" s="688"/>
      <c r="BV19" s="688"/>
      <c r="BW19" s="688"/>
      <c r="BX19" s="688"/>
      <c r="BY19" s="688"/>
      <c r="BZ19" s="688"/>
      <c r="CA19" s="688"/>
      <c r="CB19" s="688"/>
      <c r="CC19" s="689"/>
      <c r="CD19" s="665"/>
    </row>
    <row r="20" spans="1:82" s="146" customFormat="1" ht="7.5" customHeight="1" x14ac:dyDescent="0.15">
      <c r="A20" s="154"/>
      <c r="B20" s="659"/>
      <c r="C20" s="659"/>
      <c r="D20" s="660"/>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155"/>
      <c r="AK20" s="168"/>
      <c r="AL20" s="168"/>
      <c r="AM20" s="168"/>
      <c r="AN20" s="168"/>
      <c r="AO20" s="168"/>
      <c r="AP20" s="163"/>
      <c r="AQ20" s="163"/>
      <c r="AR20" s="169"/>
      <c r="AS20" s="169"/>
      <c r="AT20" s="169"/>
      <c r="AU20" s="665"/>
      <c r="AV20" s="690"/>
      <c r="AW20" s="690"/>
      <c r="AX20" s="691"/>
      <c r="AY20" s="690"/>
      <c r="AZ20" s="690"/>
      <c r="BA20" s="690"/>
      <c r="BB20" s="690"/>
      <c r="BC20" s="690"/>
      <c r="BD20" s="690"/>
      <c r="BE20" s="690"/>
      <c r="BF20" s="690"/>
      <c r="BG20" s="690"/>
      <c r="BH20" s="690"/>
      <c r="BI20" s="690"/>
      <c r="BJ20" s="690"/>
      <c r="BK20" s="690"/>
      <c r="BL20" s="690"/>
      <c r="BM20" s="690"/>
      <c r="BN20" s="690"/>
      <c r="BO20" s="690"/>
      <c r="BP20" s="690"/>
      <c r="BQ20" s="690"/>
      <c r="BR20" s="690"/>
      <c r="BS20" s="690"/>
      <c r="BT20" s="690"/>
      <c r="BU20" s="690"/>
      <c r="BV20" s="690"/>
      <c r="BW20" s="690"/>
      <c r="BX20" s="690"/>
      <c r="BY20" s="690"/>
      <c r="BZ20" s="690"/>
      <c r="CA20" s="690"/>
      <c r="CB20" s="690"/>
      <c r="CC20" s="690"/>
      <c r="CD20" s="665"/>
    </row>
    <row r="21" spans="1:82" s="146" customFormat="1" ht="14.25" customHeight="1" x14ac:dyDescent="0.15">
      <c r="A21" s="154"/>
      <c r="B21" s="181" t="s">
        <v>180</v>
      </c>
      <c r="C21" s="185" t="s">
        <v>452</v>
      </c>
      <c r="D21" s="660"/>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155"/>
      <c r="AK21" s="168"/>
      <c r="AL21" s="168"/>
      <c r="AM21" s="168"/>
      <c r="AN21" s="168"/>
      <c r="AO21" s="168"/>
      <c r="AP21" s="163"/>
      <c r="AQ21" s="163"/>
      <c r="AR21" s="169"/>
      <c r="AS21" s="169"/>
      <c r="AT21" s="169"/>
      <c r="AU21" s="665"/>
      <c r="AV21" s="692" t="s">
        <v>180</v>
      </c>
      <c r="AW21" s="693" t="s">
        <v>452</v>
      </c>
      <c r="AX21" s="691"/>
      <c r="AY21" s="690"/>
      <c r="AZ21" s="690"/>
      <c r="BA21" s="690"/>
      <c r="BB21" s="690"/>
      <c r="BC21" s="690"/>
      <c r="BD21" s="690"/>
      <c r="BE21" s="690"/>
      <c r="BF21" s="690"/>
      <c r="BG21" s="690"/>
      <c r="BH21" s="690"/>
      <c r="BI21" s="690"/>
      <c r="BJ21" s="690"/>
      <c r="BK21" s="690"/>
      <c r="BL21" s="690"/>
      <c r="BM21" s="690"/>
      <c r="BN21" s="690"/>
      <c r="BO21" s="690"/>
      <c r="BP21" s="690"/>
      <c r="BQ21" s="690"/>
      <c r="BR21" s="690"/>
      <c r="BS21" s="690"/>
      <c r="BT21" s="690"/>
      <c r="BU21" s="690"/>
      <c r="BV21" s="690"/>
      <c r="BW21" s="690"/>
      <c r="BX21" s="690"/>
      <c r="BY21" s="690"/>
      <c r="BZ21" s="690"/>
      <c r="CA21" s="690"/>
      <c r="CB21" s="690"/>
      <c r="CC21" s="690"/>
      <c r="CD21" s="665"/>
    </row>
    <row r="22" spans="1:82" s="146" customFormat="1" ht="13.5" customHeight="1" x14ac:dyDescent="0.15">
      <c r="A22" s="154"/>
      <c r="B22" s="181"/>
      <c r="C22" s="185" t="s">
        <v>612</v>
      </c>
      <c r="D22" s="660"/>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155"/>
      <c r="AK22" s="168"/>
      <c r="AL22" s="168"/>
      <c r="AM22" s="168"/>
      <c r="AN22" s="168"/>
      <c r="AO22" s="168"/>
      <c r="AP22" s="163"/>
      <c r="AQ22" s="163"/>
      <c r="AR22" s="169"/>
      <c r="AS22" s="169"/>
      <c r="AT22" s="169"/>
      <c r="AU22" s="665"/>
      <c r="AV22" s="692"/>
      <c r="AW22" s="693" t="s">
        <v>612</v>
      </c>
      <c r="AX22" s="691"/>
      <c r="AY22" s="690"/>
      <c r="AZ22" s="690"/>
      <c r="BA22" s="690"/>
      <c r="BB22" s="690"/>
      <c r="BC22" s="690"/>
      <c r="BD22" s="690"/>
      <c r="BE22" s="690"/>
      <c r="BF22" s="690"/>
      <c r="BG22" s="690"/>
      <c r="BH22" s="690"/>
      <c r="BI22" s="690"/>
      <c r="BJ22" s="690"/>
      <c r="BK22" s="690"/>
      <c r="BL22" s="690"/>
      <c r="BM22" s="690"/>
      <c r="BN22" s="690"/>
      <c r="BO22" s="690"/>
      <c r="BP22" s="690"/>
      <c r="BQ22" s="690"/>
      <c r="BR22" s="690"/>
      <c r="BS22" s="690"/>
      <c r="BT22" s="690"/>
      <c r="BU22" s="690"/>
      <c r="BV22" s="690"/>
      <c r="BW22" s="690"/>
      <c r="BX22" s="690"/>
      <c r="BY22" s="690"/>
      <c r="BZ22" s="690"/>
      <c r="CA22" s="690"/>
      <c r="CB22" s="690"/>
      <c r="CC22" s="690"/>
      <c r="CD22" s="665"/>
    </row>
    <row r="23" spans="1:82" s="146" customFormat="1" ht="13.5" customHeight="1" x14ac:dyDescent="0.15">
      <c r="A23" s="154"/>
      <c r="B23" s="181" t="s">
        <v>180</v>
      </c>
      <c r="C23" s="175" t="s">
        <v>247</v>
      </c>
      <c r="D23" s="660"/>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155"/>
      <c r="AK23" s="168"/>
      <c r="AL23" s="168"/>
      <c r="AM23" s="168"/>
      <c r="AN23" s="168"/>
      <c r="AO23" s="168"/>
      <c r="AP23" s="163"/>
      <c r="AQ23" s="163"/>
      <c r="AR23" s="169"/>
      <c r="AS23" s="169"/>
      <c r="AT23" s="169"/>
      <c r="AU23" s="665"/>
      <c r="AV23" s="692" t="s">
        <v>180</v>
      </c>
      <c r="AW23" s="694" t="s">
        <v>247</v>
      </c>
      <c r="AX23" s="691"/>
      <c r="AY23" s="690"/>
      <c r="AZ23" s="690"/>
      <c r="BA23" s="690"/>
      <c r="BB23" s="690"/>
      <c r="BC23" s="690"/>
      <c r="BD23" s="690"/>
      <c r="BE23" s="690"/>
      <c r="BF23" s="690"/>
      <c r="BG23" s="690"/>
      <c r="BH23" s="690"/>
      <c r="BI23" s="690"/>
      <c r="BJ23" s="690"/>
      <c r="BK23" s="690"/>
      <c r="BL23" s="690"/>
      <c r="BM23" s="690"/>
      <c r="BN23" s="690"/>
      <c r="BO23" s="690"/>
      <c r="BP23" s="690"/>
      <c r="BQ23" s="690"/>
      <c r="BR23" s="690"/>
      <c r="BS23" s="690"/>
      <c r="BT23" s="690"/>
      <c r="BU23" s="690"/>
      <c r="BV23" s="690"/>
      <c r="BW23" s="690"/>
      <c r="BX23" s="690"/>
      <c r="BY23" s="690"/>
      <c r="BZ23" s="690"/>
      <c r="CA23" s="690"/>
      <c r="CB23" s="690"/>
      <c r="CC23" s="690"/>
      <c r="CD23" s="665"/>
    </row>
    <row r="24" spans="1:82" s="146" customFormat="1" ht="13.5" customHeight="1" x14ac:dyDescent="0.15">
      <c r="A24" s="154"/>
      <c r="B24" s="181" t="s">
        <v>180</v>
      </c>
      <c r="C24" s="175" t="s">
        <v>480</v>
      </c>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55"/>
      <c r="AK24" s="168"/>
      <c r="AL24" s="168"/>
      <c r="AM24" s="168"/>
      <c r="AN24" s="168"/>
      <c r="AO24" s="168"/>
      <c r="AP24" s="163"/>
      <c r="AQ24" s="163"/>
      <c r="AR24" s="169"/>
      <c r="AS24" s="169"/>
      <c r="AT24" s="169"/>
      <c r="AU24" s="665"/>
      <c r="AV24" s="692" t="s">
        <v>180</v>
      </c>
      <c r="AW24" s="694" t="s">
        <v>480</v>
      </c>
      <c r="AX24" s="695"/>
      <c r="AY24" s="695"/>
      <c r="AZ24" s="695"/>
      <c r="BA24" s="695"/>
      <c r="BB24" s="695"/>
      <c r="BC24" s="695"/>
      <c r="BD24" s="695"/>
      <c r="BE24" s="695"/>
      <c r="BF24" s="695"/>
      <c r="BG24" s="695"/>
      <c r="BH24" s="695"/>
      <c r="BI24" s="695"/>
      <c r="BJ24" s="695"/>
      <c r="BK24" s="695"/>
      <c r="BL24" s="695"/>
      <c r="BM24" s="695"/>
      <c r="BN24" s="695"/>
      <c r="BO24" s="695"/>
      <c r="BP24" s="695"/>
      <c r="BQ24" s="695"/>
      <c r="BR24" s="695"/>
      <c r="BS24" s="695"/>
      <c r="BT24" s="695"/>
      <c r="BU24" s="695"/>
      <c r="BV24" s="695"/>
      <c r="BW24" s="695"/>
      <c r="BX24" s="695"/>
      <c r="BY24" s="695"/>
      <c r="BZ24" s="695"/>
      <c r="CA24" s="695"/>
      <c r="CB24" s="695"/>
      <c r="CC24" s="695"/>
      <c r="CD24" s="665"/>
    </row>
    <row r="25" spans="1:82" s="146" customFormat="1" ht="13.5" customHeight="1" x14ac:dyDescent="0.15">
      <c r="A25" s="154"/>
      <c r="B25" s="181"/>
      <c r="C25" s="175" t="s">
        <v>575</v>
      </c>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55"/>
      <c r="AK25" s="168"/>
      <c r="AL25" s="151" t="s">
        <v>207</v>
      </c>
      <c r="AM25" s="168"/>
      <c r="AN25" s="168"/>
      <c r="AO25" s="168" t="b">
        <v>0</v>
      </c>
      <c r="AP25" s="163"/>
      <c r="AQ25" s="163"/>
      <c r="AR25" s="169"/>
      <c r="AS25" s="169"/>
      <c r="AT25" s="169"/>
      <c r="AU25" s="665"/>
      <c r="AV25" s="692"/>
      <c r="AW25" s="694" t="s">
        <v>575</v>
      </c>
      <c r="AX25" s="695"/>
      <c r="AY25" s="695"/>
      <c r="AZ25" s="695"/>
      <c r="BA25" s="695"/>
      <c r="BB25" s="695"/>
      <c r="BC25" s="695"/>
      <c r="BD25" s="695"/>
      <c r="BE25" s="695"/>
      <c r="BF25" s="695"/>
      <c r="BG25" s="695"/>
      <c r="BH25" s="695"/>
      <c r="BI25" s="695"/>
      <c r="BJ25" s="695"/>
      <c r="BK25" s="695"/>
      <c r="BL25" s="695"/>
      <c r="BM25" s="695"/>
      <c r="BN25" s="695"/>
      <c r="BO25" s="695"/>
      <c r="BP25" s="695"/>
      <c r="BQ25" s="695"/>
      <c r="BR25" s="695"/>
      <c r="BS25" s="695"/>
      <c r="BT25" s="695"/>
      <c r="BU25" s="695"/>
      <c r="BV25" s="695"/>
      <c r="BW25" s="695"/>
      <c r="BX25" s="695"/>
      <c r="BY25" s="695"/>
      <c r="BZ25" s="695"/>
      <c r="CA25" s="695"/>
      <c r="CB25" s="695"/>
      <c r="CC25" s="695"/>
      <c r="CD25" s="665"/>
    </row>
    <row r="26" spans="1:82" s="147" customFormat="1" ht="13.5" customHeight="1" x14ac:dyDescent="0.15">
      <c r="A26" s="154"/>
      <c r="B26" s="153" t="s">
        <v>180</v>
      </c>
      <c r="C26" s="807" t="s">
        <v>576</v>
      </c>
      <c r="D26" s="808"/>
      <c r="E26" s="808"/>
      <c r="F26" s="808"/>
      <c r="G26" s="808"/>
      <c r="H26" s="808"/>
      <c r="I26" s="808"/>
      <c r="J26" s="808"/>
      <c r="K26" s="808"/>
      <c r="L26" s="808"/>
      <c r="M26" s="808"/>
      <c r="N26" s="808"/>
      <c r="O26" s="808"/>
      <c r="P26" s="808"/>
      <c r="Q26" s="808"/>
      <c r="R26" s="808"/>
      <c r="S26" s="808"/>
      <c r="T26" s="808"/>
      <c r="U26" s="808"/>
      <c r="V26" s="808"/>
      <c r="W26" s="808"/>
      <c r="X26" s="808"/>
      <c r="Y26" s="808"/>
      <c r="Z26" s="808"/>
      <c r="AA26" s="808"/>
      <c r="AB26" s="808"/>
      <c r="AC26" s="808"/>
      <c r="AD26" s="808"/>
      <c r="AE26" s="808"/>
      <c r="AF26" s="808"/>
      <c r="AG26" s="808"/>
      <c r="AH26" s="808"/>
      <c r="AI26" s="808"/>
      <c r="AJ26" s="155"/>
      <c r="AK26" s="124"/>
      <c r="AL26" s="152" t="s">
        <v>208</v>
      </c>
      <c r="AM26" s="124"/>
      <c r="AN26" s="124"/>
      <c r="AO26" s="124" t="b">
        <v>0</v>
      </c>
      <c r="AP26" s="115"/>
      <c r="AQ26" s="115"/>
      <c r="AR26" s="114"/>
      <c r="AS26" s="114"/>
      <c r="AT26" s="114"/>
      <c r="AU26" s="665"/>
      <c r="AV26" s="696" t="s">
        <v>180</v>
      </c>
      <c r="AW26" s="936" t="s">
        <v>576</v>
      </c>
      <c r="AX26" s="937"/>
      <c r="AY26" s="937"/>
      <c r="AZ26" s="937"/>
      <c r="BA26" s="937"/>
      <c r="BB26" s="937"/>
      <c r="BC26" s="937"/>
      <c r="BD26" s="937"/>
      <c r="BE26" s="937"/>
      <c r="BF26" s="937"/>
      <c r="BG26" s="937"/>
      <c r="BH26" s="937"/>
      <c r="BI26" s="937"/>
      <c r="BJ26" s="937"/>
      <c r="BK26" s="937"/>
      <c r="BL26" s="937"/>
      <c r="BM26" s="937"/>
      <c r="BN26" s="937"/>
      <c r="BO26" s="937"/>
      <c r="BP26" s="937"/>
      <c r="BQ26" s="937"/>
      <c r="BR26" s="937"/>
      <c r="BS26" s="937"/>
      <c r="BT26" s="937"/>
      <c r="BU26" s="937"/>
      <c r="BV26" s="937"/>
      <c r="BW26" s="937"/>
      <c r="BX26" s="937"/>
      <c r="BY26" s="937"/>
      <c r="BZ26" s="937"/>
      <c r="CA26" s="937"/>
      <c r="CB26" s="937"/>
      <c r="CC26" s="937"/>
      <c r="CD26" s="665"/>
    </row>
    <row r="27" spans="1:82" s="147" customFormat="1" ht="13.5" customHeight="1" x14ac:dyDescent="0.15">
      <c r="A27" s="154"/>
      <c r="B27" s="153" t="s">
        <v>180</v>
      </c>
      <c r="C27" s="798" t="s">
        <v>577</v>
      </c>
      <c r="D27" s="798"/>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c r="AI27" s="799"/>
      <c r="AJ27" s="155"/>
      <c r="AK27" s="124"/>
      <c r="AL27" s="152" t="s">
        <v>209</v>
      </c>
      <c r="AM27" s="124"/>
      <c r="AN27" s="124"/>
      <c r="AO27" s="124"/>
      <c r="AP27" s="115"/>
      <c r="AQ27" s="115"/>
      <c r="AR27" s="114"/>
      <c r="AS27" s="114"/>
      <c r="AT27" s="114"/>
      <c r="AU27" s="665"/>
      <c r="AV27" s="696" t="s">
        <v>180</v>
      </c>
      <c r="AW27" s="938" t="s">
        <v>577</v>
      </c>
      <c r="AX27" s="938"/>
      <c r="AY27" s="938"/>
      <c r="AZ27" s="938"/>
      <c r="BA27" s="938"/>
      <c r="BB27" s="938"/>
      <c r="BC27" s="938"/>
      <c r="BD27" s="938"/>
      <c r="BE27" s="938"/>
      <c r="BF27" s="938"/>
      <c r="BG27" s="938"/>
      <c r="BH27" s="938"/>
      <c r="BI27" s="938"/>
      <c r="BJ27" s="938"/>
      <c r="BK27" s="938"/>
      <c r="BL27" s="938"/>
      <c r="BM27" s="938"/>
      <c r="BN27" s="938"/>
      <c r="BO27" s="938"/>
      <c r="BP27" s="938"/>
      <c r="BQ27" s="938"/>
      <c r="BR27" s="938"/>
      <c r="BS27" s="938"/>
      <c r="BT27" s="938"/>
      <c r="BU27" s="938"/>
      <c r="BV27" s="938"/>
      <c r="BW27" s="938"/>
      <c r="BX27" s="938"/>
      <c r="BY27" s="938"/>
      <c r="BZ27" s="938"/>
      <c r="CA27" s="938"/>
      <c r="CB27" s="938"/>
      <c r="CC27" s="939"/>
      <c r="CD27" s="665"/>
    </row>
    <row r="28" spans="1:82" s="147" customFormat="1" ht="13.5" customHeight="1" x14ac:dyDescent="0.15">
      <c r="A28" s="154"/>
      <c r="B28" s="153" t="s">
        <v>578</v>
      </c>
      <c r="C28" s="223" t="s">
        <v>216</v>
      </c>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7"/>
      <c r="AJ28" s="155"/>
      <c r="AK28" s="124"/>
      <c r="AL28" s="124" t="s">
        <v>579</v>
      </c>
      <c r="AM28" s="124"/>
      <c r="AN28" s="124"/>
      <c r="AO28" s="124"/>
      <c r="AP28" s="115"/>
      <c r="AQ28" s="115"/>
      <c r="AR28" s="114"/>
      <c r="AS28" s="114"/>
      <c r="AT28" s="114"/>
      <c r="AU28" s="665"/>
      <c r="AV28" s="696" t="s">
        <v>578</v>
      </c>
      <c r="AW28" s="697" t="s">
        <v>216</v>
      </c>
      <c r="AX28" s="698"/>
      <c r="AY28" s="698"/>
      <c r="AZ28" s="698"/>
      <c r="BA28" s="698"/>
      <c r="BB28" s="698"/>
      <c r="BC28" s="698"/>
      <c r="BD28" s="698"/>
      <c r="BE28" s="698"/>
      <c r="BF28" s="698"/>
      <c r="BG28" s="698"/>
      <c r="BH28" s="698"/>
      <c r="BI28" s="698"/>
      <c r="BJ28" s="698"/>
      <c r="BK28" s="698"/>
      <c r="BL28" s="698"/>
      <c r="BM28" s="698"/>
      <c r="BN28" s="698"/>
      <c r="BO28" s="698"/>
      <c r="BP28" s="698"/>
      <c r="BQ28" s="698"/>
      <c r="BR28" s="698"/>
      <c r="BS28" s="698"/>
      <c r="BT28" s="698"/>
      <c r="BU28" s="698"/>
      <c r="BV28" s="698"/>
      <c r="BW28" s="698"/>
      <c r="BX28" s="698"/>
      <c r="BY28" s="698"/>
      <c r="BZ28" s="698"/>
      <c r="CA28" s="698"/>
      <c r="CB28" s="698"/>
      <c r="CC28" s="555"/>
      <c r="CD28" s="665"/>
    </row>
    <row r="29" spans="1:82" s="147" customFormat="1" ht="13.5" customHeight="1" x14ac:dyDescent="0.15">
      <c r="A29" s="154"/>
      <c r="B29" s="153"/>
      <c r="C29" s="800" t="s">
        <v>580</v>
      </c>
      <c r="D29" s="801"/>
      <c r="E29" s="801"/>
      <c r="F29" s="801"/>
      <c r="G29" s="801"/>
      <c r="H29" s="801"/>
      <c r="I29" s="801"/>
      <c r="J29" s="801"/>
      <c r="K29" s="801"/>
      <c r="L29" s="801"/>
      <c r="M29" s="801"/>
      <c r="N29" s="801"/>
      <c r="O29" s="801"/>
      <c r="P29" s="801"/>
      <c r="Q29" s="801"/>
      <c r="R29" s="801"/>
      <c r="S29" s="801"/>
      <c r="T29" s="801"/>
      <c r="U29" s="801"/>
      <c r="V29" s="801"/>
      <c r="W29" s="801"/>
      <c r="X29" s="801"/>
      <c r="Y29" s="801"/>
      <c r="Z29" s="801"/>
      <c r="AA29" s="801"/>
      <c r="AB29" s="801"/>
      <c r="AC29" s="801"/>
      <c r="AD29" s="801"/>
      <c r="AE29" s="801"/>
      <c r="AF29" s="801"/>
      <c r="AG29" s="801"/>
      <c r="AH29" s="801"/>
      <c r="AI29" s="801"/>
      <c r="AJ29" s="801"/>
      <c r="AK29" s="124"/>
      <c r="AL29" s="124"/>
      <c r="AM29" s="124"/>
      <c r="AN29" s="124"/>
      <c r="AO29" s="124"/>
      <c r="AP29" s="115"/>
      <c r="AQ29" s="115"/>
      <c r="AR29" s="114"/>
      <c r="AS29" s="114"/>
      <c r="AT29" s="114"/>
      <c r="AU29" s="665"/>
      <c r="AV29" s="696"/>
      <c r="AW29" s="940" t="s">
        <v>580</v>
      </c>
      <c r="AX29" s="941"/>
      <c r="AY29" s="941"/>
      <c r="AZ29" s="941"/>
      <c r="BA29" s="941"/>
      <c r="BB29" s="941"/>
      <c r="BC29" s="941"/>
      <c r="BD29" s="941"/>
      <c r="BE29" s="941"/>
      <c r="BF29" s="941"/>
      <c r="BG29" s="941"/>
      <c r="BH29" s="941"/>
      <c r="BI29" s="941"/>
      <c r="BJ29" s="941"/>
      <c r="BK29" s="941"/>
      <c r="BL29" s="941"/>
      <c r="BM29" s="941"/>
      <c r="BN29" s="941"/>
      <c r="BO29" s="941"/>
      <c r="BP29" s="941"/>
      <c r="BQ29" s="941"/>
      <c r="BR29" s="941"/>
      <c r="BS29" s="941"/>
      <c r="BT29" s="941"/>
      <c r="BU29" s="941"/>
      <c r="BV29" s="941"/>
      <c r="BW29" s="941"/>
      <c r="BX29" s="941"/>
      <c r="BY29" s="941"/>
      <c r="BZ29" s="941"/>
      <c r="CA29" s="941"/>
      <c r="CB29" s="941"/>
      <c r="CC29" s="941"/>
      <c r="CD29" s="941"/>
    </row>
    <row r="30" spans="1:82" s="147" customFormat="1" ht="5.25" customHeight="1" x14ac:dyDescent="0.15">
      <c r="A30" s="154"/>
      <c r="B30" s="153"/>
      <c r="C30" s="1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7"/>
      <c r="AJ30" s="155"/>
      <c r="AK30" s="124"/>
      <c r="AL30" s="124"/>
      <c r="AM30" s="124"/>
      <c r="AN30" s="124"/>
      <c r="AO30" s="124"/>
      <c r="AP30" s="115"/>
      <c r="AQ30" s="115"/>
      <c r="AR30" s="114"/>
      <c r="AS30" s="114"/>
      <c r="AT30" s="114"/>
      <c r="AU30" s="665"/>
      <c r="AV30" s="696"/>
      <c r="AW30" s="693"/>
      <c r="AX30" s="698"/>
      <c r="AY30" s="698"/>
      <c r="AZ30" s="698"/>
      <c r="BA30" s="698"/>
      <c r="BB30" s="698"/>
      <c r="BC30" s="698"/>
      <c r="BD30" s="698"/>
      <c r="BE30" s="698"/>
      <c r="BF30" s="698"/>
      <c r="BG30" s="698"/>
      <c r="BH30" s="698"/>
      <c r="BI30" s="698"/>
      <c r="BJ30" s="698"/>
      <c r="BK30" s="698"/>
      <c r="BL30" s="698"/>
      <c r="BM30" s="698"/>
      <c r="BN30" s="698"/>
      <c r="BO30" s="698"/>
      <c r="BP30" s="698"/>
      <c r="BQ30" s="698"/>
      <c r="BR30" s="698"/>
      <c r="BS30" s="698"/>
      <c r="BT30" s="698"/>
      <c r="BU30" s="698"/>
      <c r="BV30" s="698"/>
      <c r="BW30" s="698"/>
      <c r="BX30" s="698"/>
      <c r="BY30" s="698"/>
      <c r="BZ30" s="698"/>
      <c r="CA30" s="698"/>
      <c r="CB30" s="698"/>
      <c r="CC30" s="555"/>
      <c r="CD30" s="665"/>
    </row>
    <row r="31" spans="1:82" s="147" customFormat="1" ht="13.5" customHeight="1" x14ac:dyDescent="0.15">
      <c r="A31" s="154"/>
      <c r="B31" s="153"/>
      <c r="D31" s="186"/>
      <c r="E31" s="208" t="s">
        <v>203</v>
      </c>
      <c r="F31" s="186"/>
      <c r="G31" s="187"/>
      <c r="H31" s="187"/>
      <c r="I31" s="187"/>
      <c r="J31" s="187"/>
      <c r="K31" s="186"/>
      <c r="L31" s="187"/>
      <c r="M31" s="187"/>
      <c r="N31" s="187"/>
      <c r="O31" s="187"/>
      <c r="P31" s="187"/>
      <c r="Q31" s="187"/>
      <c r="R31" s="187"/>
      <c r="S31" s="187"/>
      <c r="T31" s="187"/>
      <c r="U31" s="187"/>
      <c r="V31" s="187"/>
      <c r="W31" s="585"/>
      <c r="X31" s="261" t="s">
        <v>581</v>
      </c>
      <c r="Y31" s="585"/>
      <c r="Z31" s="585"/>
      <c r="AA31" s="585"/>
      <c r="AB31" s="585"/>
      <c r="AC31" s="585"/>
      <c r="AD31" s="585"/>
      <c r="AE31" s="585"/>
      <c r="AF31" s="585"/>
      <c r="AG31" s="585"/>
      <c r="AH31" s="585"/>
      <c r="AI31" s="7"/>
      <c r="AJ31" s="155"/>
      <c r="AK31" s="124"/>
      <c r="AL31" s="124"/>
      <c r="AM31" s="124"/>
      <c r="AN31" s="124"/>
      <c r="AO31" s="124"/>
      <c r="AP31" s="115"/>
      <c r="AQ31" s="115"/>
      <c r="AR31" s="114"/>
      <c r="AS31" s="114"/>
      <c r="AT31" s="114"/>
      <c r="AU31" s="665"/>
      <c r="AV31" s="696"/>
      <c r="AX31" s="186"/>
      <c r="AY31" s="208" t="s">
        <v>203</v>
      </c>
      <c r="AZ31" s="186"/>
      <c r="BA31" s="187"/>
      <c r="BB31" s="187"/>
      <c r="BC31" s="187"/>
      <c r="BD31" s="187"/>
      <c r="BE31" s="186"/>
      <c r="BF31" s="187"/>
      <c r="BG31" s="187"/>
      <c r="BH31" s="187"/>
      <c r="BI31" s="187"/>
      <c r="BJ31" s="187"/>
      <c r="BK31" s="187"/>
      <c r="BL31" s="187"/>
      <c r="BM31" s="187"/>
      <c r="BN31" s="187"/>
      <c r="BO31" s="187"/>
      <c r="BP31" s="187"/>
      <c r="BQ31" s="698"/>
      <c r="BR31" s="719" t="s">
        <v>581</v>
      </c>
      <c r="BS31" s="698"/>
      <c r="BT31" s="698"/>
      <c r="BU31" s="698"/>
      <c r="BV31" s="698"/>
      <c r="BW31" s="698"/>
      <c r="BX31" s="698"/>
      <c r="BY31" s="698"/>
      <c r="BZ31" s="698"/>
      <c r="CA31" s="698"/>
      <c r="CB31" s="698"/>
      <c r="CC31" s="555"/>
      <c r="CD31" s="665"/>
    </row>
    <row r="32" spans="1:82" ht="3.2" customHeight="1" x14ac:dyDescent="0.15">
      <c r="A32" s="5"/>
      <c r="B32" s="15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124"/>
      <c r="AL32" s="124"/>
      <c r="AM32" s="124"/>
      <c r="AN32" s="124"/>
      <c r="AO32" s="124"/>
      <c r="AP32" s="115"/>
      <c r="AQ32" s="115"/>
      <c r="AR32" s="115"/>
      <c r="AS32" s="115"/>
      <c r="AT32" s="115"/>
      <c r="AU32" s="555"/>
      <c r="AV32" s="699"/>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c r="CA32" s="555"/>
      <c r="CB32" s="555"/>
      <c r="CC32" s="555"/>
      <c r="CD32" s="555"/>
    </row>
    <row r="33" spans="1:82" ht="14.25" customHeight="1" x14ac:dyDescent="0.15">
      <c r="A33" s="5"/>
      <c r="B33" s="120" t="s">
        <v>219</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124"/>
      <c r="AL33" s="173"/>
      <c r="AM33" s="124"/>
      <c r="AN33" s="124"/>
      <c r="AO33" s="124"/>
      <c r="AP33" s="115"/>
      <c r="AQ33" s="115"/>
      <c r="AR33" s="115"/>
      <c r="AS33" s="115"/>
      <c r="AT33" s="115"/>
      <c r="AU33" s="555"/>
      <c r="AV33" s="700" t="s">
        <v>219</v>
      </c>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c r="CA33" s="555"/>
      <c r="CB33" s="555"/>
      <c r="CC33" s="555"/>
      <c r="CD33" s="555"/>
    </row>
    <row r="34" spans="1:82" ht="19.5" customHeight="1" x14ac:dyDescent="0.15">
      <c r="A34" s="5"/>
      <c r="B34" s="120"/>
      <c r="C34" s="796" t="s">
        <v>200</v>
      </c>
      <c r="D34" s="796"/>
      <c r="E34" s="796" t="s">
        <v>201</v>
      </c>
      <c r="F34" s="796"/>
      <c r="G34" s="796"/>
      <c r="H34" s="796"/>
      <c r="I34" s="796"/>
      <c r="J34" s="796"/>
      <c r="K34" s="796"/>
      <c r="L34" s="796"/>
      <c r="M34" s="796"/>
      <c r="N34" s="796"/>
      <c r="O34" s="796"/>
      <c r="P34" s="796"/>
      <c r="Q34" s="796"/>
      <c r="R34" s="796"/>
      <c r="S34" s="796"/>
      <c r="T34" s="824" t="s">
        <v>460</v>
      </c>
      <c r="U34" s="824"/>
      <c r="V34" s="824"/>
      <c r="W34" s="824"/>
      <c r="X34" s="824"/>
      <c r="Y34" s="824"/>
      <c r="Z34" s="824"/>
      <c r="AA34" s="824"/>
      <c r="AB34" s="824"/>
      <c r="AC34" s="824"/>
      <c r="AD34" s="824"/>
      <c r="AE34" s="796" t="s">
        <v>264</v>
      </c>
      <c r="AF34" s="796"/>
      <c r="AG34" s="796"/>
      <c r="AH34" s="796"/>
      <c r="AI34" s="7"/>
      <c r="AJ34" s="7"/>
      <c r="AK34" s="124"/>
      <c r="AL34" s="173"/>
      <c r="AM34" s="124"/>
      <c r="AN34" s="124"/>
      <c r="AO34" s="124"/>
      <c r="AP34" s="115"/>
      <c r="AQ34" s="115"/>
      <c r="AR34" s="115"/>
      <c r="AS34" s="115"/>
      <c r="AT34" s="115"/>
      <c r="AU34" s="555"/>
      <c r="AV34" s="700"/>
      <c r="AW34" s="796" t="s">
        <v>200</v>
      </c>
      <c r="AX34" s="796"/>
      <c r="AY34" s="796" t="s">
        <v>201</v>
      </c>
      <c r="AZ34" s="796"/>
      <c r="BA34" s="796"/>
      <c r="BB34" s="796"/>
      <c r="BC34" s="796"/>
      <c r="BD34" s="796"/>
      <c r="BE34" s="796"/>
      <c r="BF34" s="796"/>
      <c r="BG34" s="796"/>
      <c r="BH34" s="796"/>
      <c r="BI34" s="796"/>
      <c r="BJ34" s="796"/>
      <c r="BK34" s="796"/>
      <c r="BL34" s="796"/>
      <c r="BM34" s="796"/>
      <c r="BN34" s="824" t="s">
        <v>460</v>
      </c>
      <c r="BO34" s="824"/>
      <c r="BP34" s="824"/>
      <c r="BQ34" s="824"/>
      <c r="BR34" s="824"/>
      <c r="BS34" s="824"/>
      <c r="BT34" s="824"/>
      <c r="BU34" s="824"/>
      <c r="BV34" s="824"/>
      <c r="BW34" s="824"/>
      <c r="BX34" s="824"/>
      <c r="BY34" s="796" t="s">
        <v>264</v>
      </c>
      <c r="BZ34" s="796"/>
      <c r="CA34" s="796"/>
      <c r="CB34" s="796"/>
      <c r="CC34" s="555"/>
      <c r="CD34" s="555"/>
    </row>
    <row r="35" spans="1:82" ht="19.5" customHeight="1" x14ac:dyDescent="0.15">
      <c r="A35" s="5"/>
      <c r="B35" s="120"/>
      <c r="C35" s="794"/>
      <c r="D35" s="794"/>
      <c r="E35" s="795" t="s">
        <v>560</v>
      </c>
      <c r="F35" s="795"/>
      <c r="G35" s="795"/>
      <c r="H35" s="795"/>
      <c r="I35" s="795"/>
      <c r="J35" s="795"/>
      <c r="K35" s="795"/>
      <c r="L35" s="795"/>
      <c r="M35" s="795"/>
      <c r="N35" s="795"/>
      <c r="O35" s="795"/>
      <c r="P35" s="795"/>
      <c r="Q35" s="795"/>
      <c r="R35" s="795"/>
      <c r="S35" s="795"/>
      <c r="T35" s="796" t="s">
        <v>481</v>
      </c>
      <c r="U35" s="796"/>
      <c r="V35" s="796"/>
      <c r="W35" s="796"/>
      <c r="X35" s="796"/>
      <c r="Y35" s="796"/>
      <c r="Z35" s="796"/>
      <c r="AA35" s="796"/>
      <c r="AB35" s="796"/>
      <c r="AC35" s="796"/>
      <c r="AD35" s="796"/>
      <c r="AE35" s="796" t="s">
        <v>475</v>
      </c>
      <c r="AF35" s="796"/>
      <c r="AG35" s="796"/>
      <c r="AH35" s="796"/>
      <c r="AI35" s="7"/>
      <c r="AJ35" s="7"/>
      <c r="AK35" s="124"/>
      <c r="AL35" s="173"/>
      <c r="AM35" s="124"/>
      <c r="AN35" s="124"/>
      <c r="AO35" s="124"/>
      <c r="AP35" s="115"/>
      <c r="AQ35" s="115"/>
      <c r="AR35" s="115"/>
      <c r="AS35" s="115"/>
      <c r="AT35" s="115"/>
      <c r="AU35" s="555"/>
      <c r="AV35" s="700"/>
      <c r="AW35" s="794"/>
      <c r="AX35" s="794"/>
      <c r="AY35" s="795" t="s">
        <v>560</v>
      </c>
      <c r="AZ35" s="795"/>
      <c r="BA35" s="795"/>
      <c r="BB35" s="795"/>
      <c r="BC35" s="795"/>
      <c r="BD35" s="795"/>
      <c r="BE35" s="795"/>
      <c r="BF35" s="795"/>
      <c r="BG35" s="795"/>
      <c r="BH35" s="795"/>
      <c r="BI35" s="795"/>
      <c r="BJ35" s="795"/>
      <c r="BK35" s="795"/>
      <c r="BL35" s="795"/>
      <c r="BM35" s="795"/>
      <c r="BN35" s="796" t="s">
        <v>481</v>
      </c>
      <c r="BO35" s="796"/>
      <c r="BP35" s="796"/>
      <c r="BQ35" s="796"/>
      <c r="BR35" s="796"/>
      <c r="BS35" s="796"/>
      <c r="BT35" s="796"/>
      <c r="BU35" s="796"/>
      <c r="BV35" s="796"/>
      <c r="BW35" s="796"/>
      <c r="BX35" s="796"/>
      <c r="BY35" s="796" t="s">
        <v>475</v>
      </c>
      <c r="BZ35" s="796"/>
      <c r="CA35" s="796"/>
      <c r="CB35" s="796"/>
      <c r="CC35" s="555"/>
      <c r="CD35" s="555"/>
    </row>
    <row r="36" spans="1:82" ht="19.5" customHeight="1" x14ac:dyDescent="0.15">
      <c r="A36" s="5"/>
      <c r="B36" s="120"/>
      <c r="C36" s="794"/>
      <c r="D36" s="794"/>
      <c r="E36" s="795" t="s">
        <v>487</v>
      </c>
      <c r="F36" s="795"/>
      <c r="G36" s="795"/>
      <c r="H36" s="795"/>
      <c r="I36" s="795"/>
      <c r="J36" s="795"/>
      <c r="K36" s="795"/>
      <c r="L36" s="795"/>
      <c r="M36" s="795"/>
      <c r="N36" s="795"/>
      <c r="O36" s="795"/>
      <c r="P36" s="795"/>
      <c r="Q36" s="795"/>
      <c r="R36" s="795"/>
      <c r="S36" s="795"/>
      <c r="T36" s="796" t="s">
        <v>234</v>
      </c>
      <c r="U36" s="796"/>
      <c r="V36" s="796"/>
      <c r="W36" s="796"/>
      <c r="X36" s="796"/>
      <c r="Y36" s="796"/>
      <c r="Z36" s="796"/>
      <c r="AA36" s="796"/>
      <c r="AB36" s="796"/>
      <c r="AC36" s="796"/>
      <c r="AD36" s="796"/>
      <c r="AE36" s="797" t="s">
        <v>476</v>
      </c>
      <c r="AF36" s="797"/>
      <c r="AG36" s="797"/>
      <c r="AH36" s="797"/>
      <c r="AI36" s="7"/>
      <c r="AJ36" s="7"/>
      <c r="AK36" s="124"/>
      <c r="AL36" s="173"/>
      <c r="AM36" s="124"/>
      <c r="AN36" s="124"/>
      <c r="AO36" s="124"/>
      <c r="AP36" s="115"/>
      <c r="AQ36" s="115"/>
      <c r="AR36" s="115"/>
      <c r="AS36" s="115"/>
      <c r="AT36" s="115"/>
      <c r="AU36" s="555"/>
      <c r="AV36" s="700"/>
      <c r="AW36" s="794"/>
      <c r="AX36" s="794"/>
      <c r="AY36" s="795" t="s">
        <v>487</v>
      </c>
      <c r="AZ36" s="795"/>
      <c r="BA36" s="795"/>
      <c r="BB36" s="795"/>
      <c r="BC36" s="795"/>
      <c r="BD36" s="795"/>
      <c r="BE36" s="795"/>
      <c r="BF36" s="795"/>
      <c r="BG36" s="795"/>
      <c r="BH36" s="795"/>
      <c r="BI36" s="795"/>
      <c r="BJ36" s="795"/>
      <c r="BK36" s="795"/>
      <c r="BL36" s="795"/>
      <c r="BM36" s="795"/>
      <c r="BN36" s="796" t="s">
        <v>234</v>
      </c>
      <c r="BO36" s="796"/>
      <c r="BP36" s="796"/>
      <c r="BQ36" s="796"/>
      <c r="BR36" s="796"/>
      <c r="BS36" s="796"/>
      <c r="BT36" s="796"/>
      <c r="BU36" s="796"/>
      <c r="BV36" s="796"/>
      <c r="BW36" s="796"/>
      <c r="BX36" s="796"/>
      <c r="BY36" s="797" t="s">
        <v>476</v>
      </c>
      <c r="BZ36" s="797"/>
      <c r="CA36" s="797"/>
      <c r="CB36" s="797"/>
      <c r="CC36" s="555"/>
      <c r="CD36" s="555"/>
    </row>
    <row r="37" spans="1:82" ht="19.5" customHeight="1" x14ac:dyDescent="0.15">
      <c r="A37" s="5"/>
      <c r="B37" s="120"/>
      <c r="C37" s="794"/>
      <c r="D37" s="794"/>
      <c r="E37" s="795" t="s">
        <v>488</v>
      </c>
      <c r="F37" s="795"/>
      <c r="G37" s="795"/>
      <c r="H37" s="795"/>
      <c r="I37" s="795"/>
      <c r="J37" s="795"/>
      <c r="K37" s="795"/>
      <c r="L37" s="795"/>
      <c r="M37" s="795"/>
      <c r="N37" s="795"/>
      <c r="O37" s="795"/>
      <c r="P37" s="795"/>
      <c r="Q37" s="795"/>
      <c r="R37" s="795"/>
      <c r="S37" s="795"/>
      <c r="T37" s="796" t="s">
        <v>222</v>
      </c>
      <c r="U37" s="796"/>
      <c r="V37" s="796"/>
      <c r="W37" s="796"/>
      <c r="X37" s="796"/>
      <c r="Y37" s="796"/>
      <c r="Z37" s="796"/>
      <c r="AA37" s="796"/>
      <c r="AB37" s="796"/>
      <c r="AC37" s="796"/>
      <c r="AD37" s="796"/>
      <c r="AE37" s="797" t="s">
        <v>482</v>
      </c>
      <c r="AF37" s="797"/>
      <c r="AG37" s="797"/>
      <c r="AH37" s="797"/>
      <c r="AI37" s="204"/>
      <c r="AJ37" s="7"/>
      <c r="AK37" s="124"/>
      <c r="AL37" s="173"/>
      <c r="AM37" s="124"/>
      <c r="AN37" s="124"/>
      <c r="AO37" s="124"/>
      <c r="AP37" s="115"/>
      <c r="AQ37" s="115"/>
      <c r="AR37" s="115"/>
      <c r="AS37" s="115"/>
      <c r="AT37" s="115"/>
      <c r="AU37" s="555"/>
      <c r="AV37" s="700"/>
      <c r="AW37" s="794"/>
      <c r="AX37" s="794"/>
      <c r="AY37" s="795" t="s">
        <v>488</v>
      </c>
      <c r="AZ37" s="795"/>
      <c r="BA37" s="795"/>
      <c r="BB37" s="795"/>
      <c r="BC37" s="795"/>
      <c r="BD37" s="795"/>
      <c r="BE37" s="795"/>
      <c r="BF37" s="795"/>
      <c r="BG37" s="795"/>
      <c r="BH37" s="795"/>
      <c r="BI37" s="795"/>
      <c r="BJ37" s="795"/>
      <c r="BK37" s="795"/>
      <c r="BL37" s="795"/>
      <c r="BM37" s="795"/>
      <c r="BN37" s="796" t="s">
        <v>222</v>
      </c>
      <c r="BO37" s="796"/>
      <c r="BP37" s="796"/>
      <c r="BQ37" s="796"/>
      <c r="BR37" s="796"/>
      <c r="BS37" s="796"/>
      <c r="BT37" s="796"/>
      <c r="BU37" s="796"/>
      <c r="BV37" s="796"/>
      <c r="BW37" s="796"/>
      <c r="BX37" s="796"/>
      <c r="BY37" s="797" t="s">
        <v>482</v>
      </c>
      <c r="BZ37" s="797"/>
      <c r="CA37" s="797"/>
      <c r="CB37" s="797"/>
      <c r="CC37" s="704"/>
      <c r="CD37" s="555"/>
    </row>
    <row r="38" spans="1:82" ht="12.75" customHeight="1" x14ac:dyDescent="0.15">
      <c r="A38" s="5"/>
      <c r="B38" s="120"/>
      <c r="C38" s="245" t="s">
        <v>483</v>
      </c>
      <c r="D38" s="246"/>
      <c r="E38" s="244"/>
      <c r="F38" s="244"/>
      <c r="G38" s="244"/>
      <c r="H38" s="244"/>
      <c r="I38" s="244"/>
      <c r="J38" s="244"/>
      <c r="K38" s="244"/>
      <c r="L38" s="244"/>
      <c r="M38" s="244"/>
      <c r="N38" s="244"/>
      <c r="O38" s="244"/>
      <c r="P38" s="244"/>
      <c r="Q38" s="244"/>
      <c r="R38" s="247"/>
      <c r="S38" s="247"/>
      <c r="T38" s="247"/>
      <c r="U38" s="247"/>
      <c r="V38" s="247"/>
      <c r="W38" s="247"/>
      <c r="X38" s="247"/>
      <c r="Y38" s="247"/>
      <c r="Z38" s="247"/>
      <c r="AA38" s="247"/>
      <c r="AB38" s="247"/>
      <c r="AC38" s="248"/>
      <c r="AD38" s="248"/>
      <c r="AE38" s="248"/>
      <c r="AF38" s="248"/>
      <c r="AG38" s="248"/>
      <c r="AH38" s="248"/>
      <c r="AI38" s="204"/>
      <c r="AJ38" s="7"/>
      <c r="AK38" s="124"/>
      <c r="AL38" s="124"/>
      <c r="AM38" s="124"/>
      <c r="AN38" s="124"/>
      <c r="AO38" s="124"/>
      <c r="AP38" s="115"/>
      <c r="AQ38" s="115"/>
      <c r="AR38" s="115"/>
      <c r="AS38" s="115"/>
      <c r="AT38" s="115"/>
      <c r="AU38" s="555"/>
      <c r="AV38" s="700"/>
      <c r="AW38" s="720" t="s">
        <v>483</v>
      </c>
      <c r="AX38" s="666"/>
      <c r="AY38" s="702"/>
      <c r="AZ38" s="702"/>
      <c r="BA38" s="702"/>
      <c r="BB38" s="702"/>
      <c r="BC38" s="702"/>
      <c r="BD38" s="702"/>
      <c r="BE38" s="702"/>
      <c r="BF38" s="702"/>
      <c r="BG38" s="702"/>
      <c r="BH38" s="702"/>
      <c r="BI38" s="702"/>
      <c r="BJ38" s="702"/>
      <c r="BK38" s="702"/>
      <c r="BL38" s="721"/>
      <c r="BM38" s="721"/>
      <c r="BN38" s="721"/>
      <c r="BO38" s="721"/>
      <c r="BP38" s="721"/>
      <c r="BQ38" s="721"/>
      <c r="BR38" s="721"/>
      <c r="BS38" s="721"/>
      <c r="BT38" s="721"/>
      <c r="BU38" s="721"/>
      <c r="BV38" s="721"/>
      <c r="BW38" s="722"/>
      <c r="BX38" s="722"/>
      <c r="BY38" s="722"/>
      <c r="BZ38" s="722"/>
      <c r="CA38" s="722"/>
      <c r="CB38" s="722"/>
      <c r="CC38" s="704"/>
      <c r="CD38" s="555"/>
    </row>
    <row r="39" spans="1:82" ht="12.75" customHeight="1" x14ac:dyDescent="0.15">
      <c r="A39" s="5"/>
      <c r="B39" s="120"/>
      <c r="C39" s="245" t="s">
        <v>266</v>
      </c>
      <c r="D39" s="246"/>
      <c r="E39" s="244"/>
      <c r="F39" s="244"/>
      <c r="G39" s="244"/>
      <c r="H39" s="244"/>
      <c r="I39" s="244"/>
      <c r="J39" s="244"/>
      <c r="K39" s="244"/>
      <c r="L39" s="244"/>
      <c r="M39" s="244"/>
      <c r="N39" s="244"/>
      <c r="O39" s="244"/>
      <c r="P39" s="244"/>
      <c r="Q39" s="244"/>
      <c r="R39" s="247"/>
      <c r="S39" s="247"/>
      <c r="T39" s="247"/>
      <c r="U39" s="247"/>
      <c r="V39" s="247"/>
      <c r="W39" s="247"/>
      <c r="X39" s="247"/>
      <c r="Y39" s="247"/>
      <c r="Z39" s="247"/>
      <c r="AA39" s="247"/>
      <c r="AB39" s="247"/>
      <c r="AC39" s="248"/>
      <c r="AD39" s="248"/>
      <c r="AE39" s="248"/>
      <c r="AF39" s="248"/>
      <c r="AG39" s="248"/>
      <c r="AH39" s="248"/>
      <c r="AI39" s="204"/>
      <c r="AJ39" s="7"/>
      <c r="AK39" s="124"/>
      <c r="AL39" s="124"/>
      <c r="AM39" s="124"/>
      <c r="AN39" s="124"/>
      <c r="AO39" s="124"/>
      <c r="AP39" s="115"/>
      <c r="AQ39" s="115"/>
      <c r="AR39" s="115"/>
      <c r="AS39" s="115"/>
      <c r="AT39" s="115"/>
      <c r="AU39" s="555"/>
      <c r="AV39" s="700"/>
      <c r="AW39" s="720" t="s">
        <v>266</v>
      </c>
      <c r="AX39" s="666"/>
      <c r="AY39" s="702"/>
      <c r="AZ39" s="702"/>
      <c r="BA39" s="702"/>
      <c r="BB39" s="702"/>
      <c r="BC39" s="702"/>
      <c r="BD39" s="702"/>
      <c r="BE39" s="702"/>
      <c r="BF39" s="702"/>
      <c r="BG39" s="702"/>
      <c r="BH39" s="702"/>
      <c r="BI39" s="702"/>
      <c r="BJ39" s="702"/>
      <c r="BK39" s="702"/>
      <c r="BL39" s="721"/>
      <c r="BM39" s="721"/>
      <c r="BN39" s="721"/>
      <c r="BO39" s="721"/>
      <c r="BP39" s="721"/>
      <c r="BQ39" s="721"/>
      <c r="BR39" s="721"/>
      <c r="BS39" s="721"/>
      <c r="BT39" s="721"/>
      <c r="BU39" s="721"/>
      <c r="BV39" s="721"/>
      <c r="BW39" s="722"/>
      <c r="BX39" s="722"/>
      <c r="BY39" s="722"/>
      <c r="BZ39" s="722"/>
      <c r="CA39" s="722"/>
      <c r="CB39" s="722"/>
      <c r="CC39" s="704"/>
      <c r="CD39" s="555"/>
    </row>
    <row r="40" spans="1:82" ht="12.75" customHeight="1" x14ac:dyDescent="0.15">
      <c r="A40" s="5"/>
      <c r="B40" s="120"/>
      <c r="C40" s="472" t="s">
        <v>559</v>
      </c>
      <c r="D40" s="246"/>
      <c r="E40" s="244"/>
      <c r="F40" s="244"/>
      <c r="G40" s="244"/>
      <c r="H40" s="244"/>
      <c r="I40" s="244"/>
      <c r="J40" s="244"/>
      <c r="K40" s="244"/>
      <c r="L40" s="244"/>
      <c r="M40" s="244"/>
      <c r="N40" s="244"/>
      <c r="O40" s="244"/>
      <c r="P40" s="244"/>
      <c r="Q40" s="244"/>
      <c r="R40" s="247"/>
      <c r="S40" s="247"/>
      <c r="T40" s="247"/>
      <c r="U40" s="247"/>
      <c r="V40" s="247"/>
      <c r="W40" s="247"/>
      <c r="X40" s="247"/>
      <c r="Y40" s="247"/>
      <c r="Z40" s="247"/>
      <c r="AA40" s="247"/>
      <c r="AB40" s="247"/>
      <c r="AC40" s="248"/>
      <c r="AD40" s="248"/>
      <c r="AE40" s="248"/>
      <c r="AF40" s="248"/>
      <c r="AG40" s="248"/>
      <c r="AH40" s="248"/>
      <c r="AI40" s="204"/>
      <c r="AJ40" s="7"/>
      <c r="AK40" s="124"/>
      <c r="AL40" s="124"/>
      <c r="AM40" s="124"/>
      <c r="AN40" s="124"/>
      <c r="AO40" s="124"/>
      <c r="AP40" s="115"/>
      <c r="AQ40" s="115"/>
      <c r="AR40" s="115"/>
      <c r="AS40" s="115"/>
      <c r="AT40" s="115"/>
      <c r="AU40" s="555"/>
      <c r="AV40" s="700"/>
      <c r="AW40" s="723" t="s">
        <v>559</v>
      </c>
      <c r="AX40" s="666"/>
      <c r="AY40" s="702"/>
      <c r="AZ40" s="702"/>
      <c r="BA40" s="702"/>
      <c r="BB40" s="702"/>
      <c r="BC40" s="702"/>
      <c r="BD40" s="702"/>
      <c r="BE40" s="702"/>
      <c r="BF40" s="702"/>
      <c r="BG40" s="702"/>
      <c r="BH40" s="702"/>
      <c r="BI40" s="702"/>
      <c r="BJ40" s="702"/>
      <c r="BK40" s="702"/>
      <c r="BL40" s="721"/>
      <c r="BM40" s="721"/>
      <c r="BN40" s="721"/>
      <c r="BO40" s="721"/>
      <c r="BP40" s="721"/>
      <c r="BQ40" s="721"/>
      <c r="BR40" s="721"/>
      <c r="BS40" s="721"/>
      <c r="BT40" s="721"/>
      <c r="BU40" s="721"/>
      <c r="BV40" s="721"/>
      <c r="BW40" s="722"/>
      <c r="BX40" s="722"/>
      <c r="BY40" s="722"/>
      <c r="BZ40" s="722"/>
      <c r="CA40" s="722"/>
      <c r="CB40" s="722"/>
      <c r="CC40" s="704"/>
      <c r="CD40" s="555"/>
    </row>
    <row r="41" spans="1:82" ht="12.75" customHeight="1" x14ac:dyDescent="0.15">
      <c r="A41" s="5"/>
      <c r="B41" s="120"/>
      <c r="C41" s="122" t="s">
        <v>485</v>
      </c>
      <c r="D41" s="246"/>
      <c r="E41" s="244"/>
      <c r="F41" s="244"/>
      <c r="G41" s="244"/>
      <c r="H41" s="244"/>
      <c r="I41" s="244"/>
      <c r="J41" s="244"/>
      <c r="K41" s="244"/>
      <c r="L41" s="244"/>
      <c r="M41" s="244"/>
      <c r="N41" s="244"/>
      <c r="O41" s="244"/>
      <c r="P41" s="244"/>
      <c r="Q41" s="244"/>
      <c r="R41" s="247"/>
      <c r="S41" s="247"/>
      <c r="T41" s="247"/>
      <c r="U41" s="247"/>
      <c r="V41" s="247"/>
      <c r="W41" s="247"/>
      <c r="X41" s="247"/>
      <c r="Y41" s="247"/>
      <c r="Z41" s="247"/>
      <c r="AA41" s="247"/>
      <c r="AB41" s="247"/>
      <c r="AC41" s="248"/>
      <c r="AD41" s="248"/>
      <c r="AE41" s="248"/>
      <c r="AF41" s="248"/>
      <c r="AG41" s="248"/>
      <c r="AH41" s="248"/>
      <c r="AI41" s="204"/>
      <c r="AJ41" s="7"/>
      <c r="AK41" s="124"/>
      <c r="AL41" s="124"/>
      <c r="AM41" s="124"/>
      <c r="AN41" s="124"/>
      <c r="AO41" s="124"/>
      <c r="AP41" s="115"/>
      <c r="AQ41" s="115"/>
      <c r="AR41" s="115"/>
      <c r="AS41" s="115"/>
      <c r="AT41" s="115"/>
      <c r="AU41" s="555"/>
      <c r="AV41" s="700"/>
      <c r="AW41" s="715" t="s">
        <v>485</v>
      </c>
      <c r="AX41" s="666"/>
      <c r="AY41" s="702"/>
      <c r="AZ41" s="702"/>
      <c r="BA41" s="702"/>
      <c r="BB41" s="702"/>
      <c r="BC41" s="702"/>
      <c r="BD41" s="702"/>
      <c r="BE41" s="702"/>
      <c r="BF41" s="702"/>
      <c r="BG41" s="702"/>
      <c r="BH41" s="702"/>
      <c r="BI41" s="702"/>
      <c r="BJ41" s="702"/>
      <c r="BK41" s="702"/>
      <c r="BL41" s="721"/>
      <c r="BM41" s="721"/>
      <c r="BN41" s="721"/>
      <c r="BO41" s="721"/>
      <c r="BP41" s="721"/>
      <c r="BQ41" s="721"/>
      <c r="BR41" s="721"/>
      <c r="BS41" s="721"/>
      <c r="BT41" s="721"/>
      <c r="BU41" s="721"/>
      <c r="BV41" s="721"/>
      <c r="BW41" s="722"/>
      <c r="BX41" s="722"/>
      <c r="BY41" s="722"/>
      <c r="BZ41" s="722"/>
      <c r="CA41" s="722"/>
      <c r="CB41" s="722"/>
      <c r="CC41" s="704"/>
      <c r="CD41" s="555"/>
    </row>
    <row r="42" spans="1:82" ht="19.5" customHeight="1" x14ac:dyDescent="0.15">
      <c r="A42" s="5"/>
      <c r="B42" s="120"/>
      <c r="C42" s="251" t="s">
        <v>486</v>
      </c>
      <c r="D42" s="246"/>
      <c r="E42" s="244"/>
      <c r="F42" s="244"/>
      <c r="G42" s="244"/>
      <c r="H42" s="244"/>
      <c r="I42" s="244"/>
      <c r="J42" s="244"/>
      <c r="K42" s="244"/>
      <c r="L42" s="244"/>
      <c r="M42" s="244"/>
      <c r="N42" s="244"/>
      <c r="O42" s="244"/>
      <c r="P42" s="244"/>
      <c r="Q42" s="244"/>
      <c r="R42" s="247"/>
      <c r="S42" s="247"/>
      <c r="T42" s="247"/>
      <c r="U42" s="247"/>
      <c r="V42" s="247"/>
      <c r="W42" s="247"/>
      <c r="X42" s="247"/>
      <c r="Y42" s="247"/>
      <c r="Z42" s="247"/>
      <c r="AA42" s="247"/>
      <c r="AB42" s="247"/>
      <c r="AC42" s="248"/>
      <c r="AD42" s="248"/>
      <c r="AE42" s="248"/>
      <c r="AF42" s="248"/>
      <c r="AG42" s="248"/>
      <c r="AH42" s="248"/>
      <c r="AI42" s="204"/>
      <c r="AJ42" s="7"/>
      <c r="AK42" s="124"/>
      <c r="AL42" s="124"/>
      <c r="AM42" s="124"/>
      <c r="AN42" s="124"/>
      <c r="AO42" s="124"/>
      <c r="AP42" s="115"/>
      <c r="AQ42" s="115"/>
      <c r="AR42" s="115"/>
      <c r="AS42" s="115"/>
      <c r="AT42" s="115"/>
      <c r="AU42" s="555"/>
      <c r="AV42" s="700"/>
      <c r="AW42" s="724" t="s">
        <v>486</v>
      </c>
      <c r="AX42" s="666"/>
      <c r="AY42" s="702"/>
      <c r="AZ42" s="702"/>
      <c r="BA42" s="702"/>
      <c r="BB42" s="702"/>
      <c r="BC42" s="702"/>
      <c r="BD42" s="702"/>
      <c r="BE42" s="702"/>
      <c r="BF42" s="702"/>
      <c r="BG42" s="702"/>
      <c r="BH42" s="702"/>
      <c r="BI42" s="702"/>
      <c r="BJ42" s="702"/>
      <c r="BK42" s="702"/>
      <c r="BL42" s="721"/>
      <c r="BM42" s="721"/>
      <c r="BN42" s="721"/>
      <c r="BO42" s="721"/>
      <c r="BP42" s="721"/>
      <c r="BQ42" s="721"/>
      <c r="BR42" s="721"/>
      <c r="BS42" s="721"/>
      <c r="BT42" s="721"/>
      <c r="BU42" s="721"/>
      <c r="BV42" s="721"/>
      <c r="BW42" s="722"/>
      <c r="BX42" s="722"/>
      <c r="BY42" s="722"/>
      <c r="BZ42" s="722"/>
      <c r="CA42" s="722"/>
      <c r="CB42" s="722"/>
      <c r="CC42" s="704"/>
      <c r="CD42" s="555"/>
    </row>
    <row r="43" spans="1:82" ht="0.75" customHeight="1" x14ac:dyDescent="0.15">
      <c r="A43" s="5"/>
      <c r="B43" s="120"/>
      <c r="C43" s="588"/>
      <c r="D43" s="588"/>
      <c r="E43" s="588"/>
      <c r="F43" s="178"/>
      <c r="G43" s="178"/>
      <c r="H43" s="178"/>
      <c r="I43" s="178"/>
      <c r="J43" s="178"/>
      <c r="K43" s="178"/>
      <c r="L43" s="178"/>
      <c r="M43" s="178"/>
      <c r="N43" s="178"/>
      <c r="O43" s="178"/>
      <c r="P43" s="178"/>
      <c r="Q43" s="7"/>
      <c r="R43" s="180"/>
      <c r="S43" s="180"/>
      <c r="T43" s="180"/>
      <c r="U43" s="180"/>
      <c r="V43" s="180"/>
      <c r="W43" s="180"/>
      <c r="X43" s="180"/>
      <c r="Y43" s="180"/>
      <c r="Z43" s="180"/>
      <c r="AA43" s="180"/>
      <c r="AB43" s="180"/>
      <c r="AC43" s="180"/>
      <c r="AD43" s="180"/>
      <c r="AE43" s="180"/>
      <c r="AF43" s="180"/>
      <c r="AG43" s="180"/>
      <c r="AH43" s="180"/>
      <c r="AI43" s="180"/>
      <c r="AJ43" s="7"/>
      <c r="AK43" s="124"/>
      <c r="AL43" s="124"/>
      <c r="AM43" s="124"/>
      <c r="AN43" s="124"/>
      <c r="AO43" s="124"/>
      <c r="AP43" s="115"/>
      <c r="AQ43" s="115"/>
      <c r="AR43" s="115"/>
      <c r="AS43" s="115"/>
      <c r="AT43" s="115"/>
      <c r="AU43" s="555"/>
      <c r="AV43" s="700"/>
      <c r="AW43" s="725"/>
      <c r="AX43" s="725"/>
      <c r="AY43" s="725"/>
      <c r="AZ43" s="726"/>
      <c r="BA43" s="726"/>
      <c r="BB43" s="726"/>
      <c r="BC43" s="726"/>
      <c r="BD43" s="726"/>
      <c r="BE43" s="726"/>
      <c r="BF43" s="726"/>
      <c r="BG43" s="726"/>
      <c r="BH43" s="726"/>
      <c r="BI43" s="726"/>
      <c r="BJ43" s="726"/>
      <c r="BK43" s="555"/>
      <c r="BL43" s="717"/>
      <c r="BM43" s="717"/>
      <c r="BN43" s="717"/>
      <c r="BO43" s="717"/>
      <c r="BP43" s="717"/>
      <c r="BQ43" s="717"/>
      <c r="BR43" s="717"/>
      <c r="BS43" s="717"/>
      <c r="BT43" s="717"/>
      <c r="BU43" s="717"/>
      <c r="BV43" s="717"/>
      <c r="BW43" s="717"/>
      <c r="BX43" s="717"/>
      <c r="BY43" s="717"/>
      <c r="BZ43" s="717"/>
      <c r="CA43" s="717"/>
      <c r="CB43" s="717"/>
      <c r="CC43" s="717"/>
      <c r="CD43" s="555"/>
    </row>
    <row r="44" spans="1:82" ht="14.25" customHeight="1" x14ac:dyDescent="0.15">
      <c r="A44" s="5"/>
      <c r="B44" s="120" t="s">
        <v>220</v>
      </c>
      <c r="C44" s="176"/>
      <c r="D44" s="176"/>
      <c r="E44" s="176"/>
      <c r="F44" s="176"/>
      <c r="G44" s="176"/>
      <c r="H44" s="176"/>
      <c r="I44" s="7"/>
      <c r="J44" s="7"/>
      <c r="K44" s="119"/>
      <c r="L44" s="119"/>
      <c r="M44" s="178"/>
      <c r="N44" s="178"/>
      <c r="O44" s="178"/>
      <c r="P44" s="178"/>
      <c r="Q44" s="178"/>
      <c r="R44" s="178"/>
      <c r="S44" s="178"/>
      <c r="T44" s="178"/>
      <c r="U44" s="119"/>
      <c r="V44" s="209"/>
      <c r="W44" s="209"/>
      <c r="X44" s="119"/>
      <c r="Y44" s="178"/>
      <c r="Z44" s="178"/>
      <c r="AA44" s="178"/>
      <c r="AB44" s="178"/>
      <c r="AC44" s="178"/>
      <c r="AD44" s="178"/>
      <c r="AE44" s="178"/>
      <c r="AF44" s="178"/>
      <c r="AG44" s="178"/>
      <c r="AH44" s="178"/>
      <c r="AI44" s="7"/>
      <c r="AJ44" s="7"/>
      <c r="AK44" s="124"/>
      <c r="AL44" s="124"/>
      <c r="AM44" s="124"/>
      <c r="AN44" s="124"/>
      <c r="AO44" s="124"/>
      <c r="AP44" s="115"/>
      <c r="AQ44" s="115"/>
      <c r="AR44" s="115"/>
      <c r="AS44" s="115"/>
      <c r="AT44" s="115"/>
      <c r="AU44" s="555"/>
      <c r="AV44" s="700" t="s">
        <v>220</v>
      </c>
      <c r="AW44" s="727"/>
      <c r="AX44" s="727"/>
      <c r="AY44" s="727"/>
      <c r="AZ44" s="727"/>
      <c r="BA44" s="727"/>
      <c r="BB44" s="727"/>
      <c r="BC44" s="555"/>
      <c r="BD44" s="555"/>
      <c r="BE44" s="714"/>
      <c r="BF44" s="714"/>
      <c r="BG44" s="726"/>
      <c r="BH44" s="726"/>
      <c r="BI44" s="726"/>
      <c r="BJ44" s="726"/>
      <c r="BK44" s="726"/>
      <c r="BL44" s="726"/>
      <c r="BM44" s="726"/>
      <c r="BN44" s="726"/>
      <c r="BO44" s="714"/>
      <c r="BP44" s="728"/>
      <c r="BQ44" s="728"/>
      <c r="BR44" s="714"/>
      <c r="BS44" s="726"/>
      <c r="BT44" s="726"/>
      <c r="BU44" s="726"/>
      <c r="BV44" s="726"/>
      <c r="BW44" s="726"/>
      <c r="BX44" s="726"/>
      <c r="BY44" s="726"/>
      <c r="BZ44" s="726"/>
      <c r="CA44" s="726"/>
      <c r="CB44" s="726"/>
      <c r="CC44" s="555"/>
      <c r="CD44" s="555"/>
    </row>
    <row r="45" spans="1:82" ht="20.100000000000001" customHeight="1" x14ac:dyDescent="0.15">
      <c r="A45" s="5"/>
      <c r="B45" s="118"/>
      <c r="C45" s="853" t="s">
        <v>212</v>
      </c>
      <c r="D45" s="854"/>
      <c r="E45" s="854"/>
      <c r="F45" s="854"/>
      <c r="G45" s="272" t="s">
        <v>250</v>
      </c>
      <c r="H45" s="273"/>
      <c r="I45" s="273"/>
      <c r="J45" s="274"/>
      <c r="K45" s="919"/>
      <c r="L45" s="920"/>
      <c r="M45" s="920"/>
      <c r="N45" s="920"/>
      <c r="O45" s="920"/>
      <c r="P45" s="920"/>
      <c r="Q45" s="920"/>
      <c r="R45" s="920"/>
      <c r="S45" s="920"/>
      <c r="T45" s="920"/>
      <c r="U45" s="920"/>
      <c r="V45" s="920"/>
      <c r="W45" s="920"/>
      <c r="X45" s="920"/>
      <c r="Y45" s="920"/>
      <c r="Z45" s="920"/>
      <c r="AA45" s="920"/>
      <c r="AB45" s="920"/>
      <c r="AC45" s="920"/>
      <c r="AD45" s="920"/>
      <c r="AE45" s="920"/>
      <c r="AF45" s="920"/>
      <c r="AG45" s="920"/>
      <c r="AH45" s="921"/>
      <c r="AI45" s="7"/>
      <c r="AJ45" s="7"/>
      <c r="AK45" s="124"/>
      <c r="AL45" s="124"/>
      <c r="AM45" s="124"/>
      <c r="AN45" s="124"/>
      <c r="AO45" s="124"/>
      <c r="AP45" s="115"/>
      <c r="AQ45" s="115"/>
      <c r="AR45" s="115"/>
      <c r="AS45" s="115"/>
      <c r="AT45" s="115"/>
      <c r="AU45" s="555"/>
      <c r="AV45" s="701"/>
      <c r="AW45" s="853" t="s">
        <v>212</v>
      </c>
      <c r="AX45" s="854"/>
      <c r="AY45" s="854"/>
      <c r="AZ45" s="854"/>
      <c r="BA45" s="272" t="s">
        <v>250</v>
      </c>
      <c r="BB45" s="273"/>
      <c r="BC45" s="273"/>
      <c r="BD45" s="274"/>
      <c r="BE45" s="919" t="s">
        <v>614</v>
      </c>
      <c r="BF45" s="920"/>
      <c r="BG45" s="920"/>
      <c r="BH45" s="920"/>
      <c r="BI45" s="920"/>
      <c r="BJ45" s="920"/>
      <c r="BK45" s="920"/>
      <c r="BL45" s="920"/>
      <c r="BM45" s="920"/>
      <c r="BN45" s="920"/>
      <c r="BO45" s="920"/>
      <c r="BP45" s="920"/>
      <c r="BQ45" s="920"/>
      <c r="BR45" s="920"/>
      <c r="BS45" s="920"/>
      <c r="BT45" s="920"/>
      <c r="BU45" s="920"/>
      <c r="BV45" s="920"/>
      <c r="BW45" s="920"/>
      <c r="BX45" s="920"/>
      <c r="BY45" s="920"/>
      <c r="BZ45" s="920"/>
      <c r="CA45" s="920"/>
      <c r="CB45" s="921"/>
      <c r="CC45" s="555"/>
      <c r="CD45" s="555"/>
    </row>
    <row r="46" spans="1:82" ht="20.100000000000001" customHeight="1" x14ac:dyDescent="0.15">
      <c r="A46" s="5"/>
      <c r="B46" s="118"/>
      <c r="C46" s="855"/>
      <c r="D46" s="856"/>
      <c r="E46" s="856"/>
      <c r="F46" s="856"/>
      <c r="G46" s="249" t="s">
        <v>204</v>
      </c>
      <c r="H46" s="197"/>
      <c r="I46" s="197"/>
      <c r="J46" s="264"/>
      <c r="K46" s="922"/>
      <c r="L46" s="922"/>
      <c r="M46" s="922"/>
      <c r="N46" s="922"/>
      <c r="O46" s="922"/>
      <c r="P46" s="923"/>
      <c r="Q46" s="859" t="s">
        <v>582</v>
      </c>
      <c r="R46" s="860"/>
      <c r="S46" s="861"/>
      <c r="T46" s="862"/>
      <c r="U46" s="862"/>
      <c r="V46" s="862"/>
      <c r="W46" s="862"/>
      <c r="X46" s="864"/>
      <c r="Y46" s="865"/>
      <c r="Z46" s="865"/>
      <c r="AA46" s="865"/>
      <c r="AB46" s="866" t="str">
        <f>IF($X46="","都・道・府・県",IF($X46="北海道","",IF($X46="東京","都",IF(OR($X46="京都",$X46="大阪"),"府","県"))))</f>
        <v>都・道・府・県</v>
      </c>
      <c r="AC46" s="866"/>
      <c r="AD46" s="866"/>
      <c r="AE46" s="866"/>
      <c r="AF46" s="866"/>
      <c r="AG46" s="866"/>
      <c r="AH46" s="882"/>
      <c r="AI46" s="7"/>
      <c r="AJ46" s="7"/>
      <c r="AK46" s="124"/>
      <c r="AL46" s="124"/>
      <c r="AM46" s="124"/>
      <c r="AN46" s="124"/>
      <c r="AO46" s="124"/>
      <c r="AP46" s="115"/>
      <c r="AQ46" s="115"/>
      <c r="AR46" s="115"/>
      <c r="AS46" s="115"/>
      <c r="AT46" s="115"/>
      <c r="AU46" s="555"/>
      <c r="AV46" s="701"/>
      <c r="AW46" s="855"/>
      <c r="AX46" s="856"/>
      <c r="AY46" s="856"/>
      <c r="AZ46" s="856"/>
      <c r="BA46" s="249" t="s">
        <v>204</v>
      </c>
      <c r="BB46" s="197"/>
      <c r="BC46" s="197"/>
      <c r="BD46" s="264"/>
      <c r="BE46" s="922"/>
      <c r="BF46" s="922"/>
      <c r="BG46" s="922"/>
      <c r="BH46" s="922"/>
      <c r="BI46" s="922"/>
      <c r="BJ46" s="923"/>
      <c r="BK46" s="859" t="s">
        <v>582</v>
      </c>
      <c r="BL46" s="860"/>
      <c r="BM46" s="861" t="s">
        <v>615</v>
      </c>
      <c r="BN46" s="862"/>
      <c r="BO46" s="862"/>
      <c r="BP46" s="862"/>
      <c r="BQ46" s="862"/>
      <c r="BR46" s="942" t="s">
        <v>123</v>
      </c>
      <c r="BS46" s="943"/>
      <c r="BT46" s="943"/>
      <c r="BU46" s="943"/>
      <c r="BV46" s="866" t="s">
        <v>616</v>
      </c>
      <c r="BW46" s="866"/>
      <c r="BX46" s="866"/>
      <c r="BY46" s="866"/>
      <c r="BZ46" s="866"/>
      <c r="CA46" s="866"/>
      <c r="CB46" s="882"/>
      <c r="CC46" s="555"/>
      <c r="CD46" s="555"/>
    </row>
    <row r="47" spans="1:82" ht="20.100000000000001" customHeight="1" x14ac:dyDescent="0.15">
      <c r="A47" s="5"/>
      <c r="B47" s="118"/>
      <c r="C47" s="826" t="s">
        <v>225</v>
      </c>
      <c r="D47" s="827"/>
      <c r="E47" s="827"/>
      <c r="F47" s="827"/>
      <c r="G47" s="830"/>
      <c r="H47" s="831"/>
      <c r="I47" s="831"/>
      <c r="J47" s="831"/>
      <c r="K47" s="831"/>
      <c r="L47" s="831"/>
      <c r="M47" s="831"/>
      <c r="N47" s="831"/>
      <c r="O47" s="831"/>
      <c r="P47" s="831"/>
      <c r="Q47" s="831"/>
      <c r="R47" s="831"/>
      <c r="S47" s="831"/>
      <c r="T47" s="831"/>
      <c r="U47" s="831"/>
      <c r="V47" s="883"/>
      <c r="W47" s="883"/>
      <c r="X47" s="832"/>
      <c r="Y47" s="832"/>
      <c r="Z47" s="832"/>
      <c r="AA47" s="832"/>
      <c r="AB47" s="832"/>
      <c r="AC47" s="832"/>
      <c r="AD47" s="832"/>
      <c r="AE47" s="832"/>
      <c r="AF47" s="832"/>
      <c r="AG47" s="832"/>
      <c r="AH47" s="884"/>
      <c r="AI47" s="7"/>
      <c r="AJ47" s="7"/>
      <c r="AK47" s="124"/>
      <c r="AL47" s="124"/>
      <c r="AM47" s="124"/>
      <c r="AN47" s="124"/>
      <c r="AO47" s="124"/>
      <c r="AP47" s="115"/>
      <c r="AQ47" s="115"/>
      <c r="AR47" s="115"/>
      <c r="AS47" s="115"/>
      <c r="AT47" s="115"/>
      <c r="AU47" s="555"/>
      <c r="AV47" s="701"/>
      <c r="AW47" s="826" t="s">
        <v>225</v>
      </c>
      <c r="AX47" s="827"/>
      <c r="AY47" s="827"/>
      <c r="AZ47" s="827"/>
      <c r="BA47" s="830" t="s">
        <v>617</v>
      </c>
      <c r="BB47" s="831"/>
      <c r="BC47" s="831"/>
      <c r="BD47" s="831"/>
      <c r="BE47" s="831"/>
      <c r="BF47" s="831"/>
      <c r="BG47" s="831"/>
      <c r="BH47" s="831"/>
      <c r="BI47" s="831"/>
      <c r="BJ47" s="831"/>
      <c r="BK47" s="831"/>
      <c r="BL47" s="831"/>
      <c r="BM47" s="831"/>
      <c r="BN47" s="831"/>
      <c r="BO47" s="831"/>
      <c r="BP47" s="883"/>
      <c r="BQ47" s="883"/>
      <c r="BR47" s="832"/>
      <c r="BS47" s="832"/>
      <c r="BT47" s="832"/>
      <c r="BU47" s="832"/>
      <c r="BV47" s="832"/>
      <c r="BW47" s="832"/>
      <c r="BX47" s="832"/>
      <c r="BY47" s="832"/>
      <c r="BZ47" s="832"/>
      <c r="CA47" s="832"/>
      <c r="CB47" s="884"/>
      <c r="CC47" s="555"/>
      <c r="CD47" s="555"/>
    </row>
    <row r="48" spans="1:82" ht="20.100000000000001" customHeight="1" x14ac:dyDescent="0.15">
      <c r="A48" s="5"/>
      <c r="B48" s="118"/>
      <c r="C48" s="826"/>
      <c r="D48" s="827"/>
      <c r="E48" s="827"/>
      <c r="F48" s="827"/>
      <c r="G48" s="271" t="s">
        <v>206</v>
      </c>
      <c r="H48" s="265"/>
      <c r="I48" s="286"/>
      <c r="J48" s="287"/>
      <c r="K48" s="900"/>
      <c r="L48" s="883"/>
      <c r="M48" s="883"/>
      <c r="N48" s="883"/>
      <c r="O48" s="883"/>
      <c r="P48" s="883"/>
      <c r="Q48" s="883"/>
      <c r="R48" s="901"/>
      <c r="S48" s="902" t="s">
        <v>583</v>
      </c>
      <c r="T48" s="903"/>
      <c r="U48" s="903"/>
      <c r="V48" s="904"/>
      <c r="W48" s="905"/>
      <c r="X48" s="905"/>
      <c r="Y48" s="905"/>
      <c r="Z48" s="905"/>
      <c r="AA48" s="905"/>
      <c r="AB48" s="905"/>
      <c r="AC48" s="905"/>
      <c r="AD48" s="905"/>
      <c r="AE48" s="905"/>
      <c r="AF48" s="905"/>
      <c r="AG48" s="905"/>
      <c r="AH48" s="906"/>
      <c r="AI48" s="7"/>
      <c r="AJ48" s="7"/>
      <c r="AK48" s="124"/>
      <c r="AL48" s="124"/>
      <c r="AM48" s="124"/>
      <c r="AN48" s="124"/>
      <c r="AO48" s="124"/>
      <c r="AP48" s="115"/>
      <c r="AQ48" s="115"/>
      <c r="AR48" s="115"/>
      <c r="AS48" s="115"/>
      <c r="AT48" s="115"/>
      <c r="AU48" s="555"/>
      <c r="AV48" s="701"/>
      <c r="AW48" s="826"/>
      <c r="AX48" s="827"/>
      <c r="AY48" s="827"/>
      <c r="AZ48" s="827"/>
      <c r="BA48" s="271" t="s">
        <v>206</v>
      </c>
      <c r="BB48" s="265"/>
      <c r="BC48" s="286"/>
      <c r="BD48" s="287"/>
      <c r="BE48" s="900" t="s">
        <v>618</v>
      </c>
      <c r="BF48" s="883"/>
      <c r="BG48" s="883"/>
      <c r="BH48" s="883"/>
      <c r="BI48" s="883"/>
      <c r="BJ48" s="883"/>
      <c r="BK48" s="883"/>
      <c r="BL48" s="901"/>
      <c r="BM48" s="902" t="s">
        <v>583</v>
      </c>
      <c r="BN48" s="903"/>
      <c r="BO48" s="903"/>
      <c r="BP48" s="904" t="s">
        <v>620</v>
      </c>
      <c r="BQ48" s="905"/>
      <c r="BR48" s="905"/>
      <c r="BS48" s="905"/>
      <c r="BT48" s="905"/>
      <c r="BU48" s="905"/>
      <c r="BV48" s="905"/>
      <c r="BW48" s="905"/>
      <c r="BX48" s="905"/>
      <c r="BY48" s="905"/>
      <c r="BZ48" s="905"/>
      <c r="CA48" s="905"/>
      <c r="CB48" s="906"/>
      <c r="CC48" s="555"/>
      <c r="CD48" s="555"/>
    </row>
    <row r="49" spans="1:82" ht="20.100000000000001" customHeight="1" x14ac:dyDescent="0.15">
      <c r="A49" s="5"/>
      <c r="B49" s="118"/>
      <c r="C49" s="826"/>
      <c r="D49" s="827"/>
      <c r="E49" s="827"/>
      <c r="F49" s="827"/>
      <c r="G49" s="271" t="s">
        <v>584</v>
      </c>
      <c r="H49" s="265"/>
      <c r="I49" s="286"/>
      <c r="J49" s="287"/>
      <c r="K49" s="907"/>
      <c r="L49" s="908"/>
      <c r="M49" s="908"/>
      <c r="N49" s="909"/>
      <c r="O49" s="909"/>
      <c r="P49" s="909"/>
      <c r="Q49" s="909"/>
      <c r="R49" s="909"/>
      <c r="S49" s="910" t="s">
        <v>585</v>
      </c>
      <c r="T49" s="911"/>
      <c r="U49" s="912"/>
      <c r="V49" s="913"/>
      <c r="W49" s="914"/>
      <c r="X49" s="914"/>
      <c r="Y49" s="914"/>
      <c r="Z49" s="914"/>
      <c r="AA49" s="914"/>
      <c r="AB49" s="914"/>
      <c r="AC49" s="914"/>
      <c r="AD49" s="914"/>
      <c r="AE49" s="914"/>
      <c r="AF49" s="914"/>
      <c r="AG49" s="914"/>
      <c r="AH49" s="915"/>
      <c r="AI49" s="7"/>
      <c r="AJ49" s="7"/>
      <c r="AK49" s="124"/>
      <c r="AL49" s="124"/>
      <c r="AM49" s="124"/>
      <c r="AN49" s="124"/>
      <c r="AO49" s="124"/>
      <c r="AP49" s="115"/>
      <c r="AQ49" s="115"/>
      <c r="AR49" s="115"/>
      <c r="AS49" s="115"/>
      <c r="AT49" s="115"/>
      <c r="AU49" s="555"/>
      <c r="AV49" s="701"/>
      <c r="AW49" s="826"/>
      <c r="AX49" s="827"/>
      <c r="AY49" s="827"/>
      <c r="AZ49" s="827"/>
      <c r="BA49" s="271" t="s">
        <v>584</v>
      </c>
      <c r="BB49" s="265"/>
      <c r="BC49" s="286"/>
      <c r="BD49" s="287"/>
      <c r="BE49" s="907" t="s">
        <v>619</v>
      </c>
      <c r="BF49" s="908"/>
      <c r="BG49" s="908"/>
      <c r="BH49" s="909"/>
      <c r="BI49" s="909"/>
      <c r="BJ49" s="909"/>
      <c r="BK49" s="909"/>
      <c r="BL49" s="909"/>
      <c r="BM49" s="910" t="s">
        <v>585</v>
      </c>
      <c r="BN49" s="911"/>
      <c r="BO49" s="912"/>
      <c r="BP49" s="913" t="s">
        <v>621</v>
      </c>
      <c r="BQ49" s="914"/>
      <c r="BR49" s="914"/>
      <c r="BS49" s="914"/>
      <c r="BT49" s="914"/>
      <c r="BU49" s="914"/>
      <c r="BV49" s="914"/>
      <c r="BW49" s="914"/>
      <c r="BX49" s="914"/>
      <c r="BY49" s="914"/>
      <c r="BZ49" s="914"/>
      <c r="CA49" s="914"/>
      <c r="CB49" s="915"/>
      <c r="CC49" s="555"/>
      <c r="CD49" s="555"/>
    </row>
    <row r="50" spans="1:82" ht="20.100000000000001" customHeight="1" thickBot="1" x14ac:dyDescent="0.2">
      <c r="A50" s="5"/>
      <c r="B50" s="118"/>
      <c r="C50" s="898"/>
      <c r="D50" s="899"/>
      <c r="E50" s="899"/>
      <c r="F50" s="899"/>
      <c r="G50" s="263" t="s">
        <v>586</v>
      </c>
      <c r="H50" s="289"/>
      <c r="I50" s="289"/>
      <c r="J50" s="289"/>
      <c r="K50" s="289"/>
      <c r="L50" s="289"/>
      <c r="M50" s="290"/>
      <c r="N50" s="916"/>
      <c r="O50" s="917"/>
      <c r="P50" s="917"/>
      <c r="Q50" s="917"/>
      <c r="R50" s="917"/>
      <c r="S50" s="917"/>
      <c r="T50" s="917"/>
      <c r="U50" s="917"/>
      <c r="V50" s="917"/>
      <c r="W50" s="917"/>
      <c r="X50" s="917"/>
      <c r="Y50" s="917"/>
      <c r="Z50" s="917"/>
      <c r="AA50" s="917"/>
      <c r="AB50" s="917"/>
      <c r="AC50" s="917"/>
      <c r="AD50" s="917"/>
      <c r="AE50" s="917"/>
      <c r="AF50" s="917"/>
      <c r="AG50" s="917"/>
      <c r="AH50" s="918"/>
      <c r="AI50" s="7"/>
      <c r="AJ50" s="7"/>
      <c r="AK50" s="124"/>
      <c r="AL50" s="124"/>
      <c r="AM50" s="124"/>
      <c r="AN50" s="124"/>
      <c r="AO50" s="124"/>
      <c r="AP50" s="115"/>
      <c r="AQ50" s="115"/>
      <c r="AR50" s="115"/>
      <c r="AS50" s="115"/>
      <c r="AT50" s="115"/>
      <c r="AU50" s="555"/>
      <c r="AV50" s="701"/>
      <c r="AW50" s="898"/>
      <c r="AX50" s="899"/>
      <c r="AY50" s="899"/>
      <c r="AZ50" s="899"/>
      <c r="BA50" s="263" t="s">
        <v>586</v>
      </c>
      <c r="BB50" s="289"/>
      <c r="BC50" s="289"/>
      <c r="BD50" s="289"/>
      <c r="BE50" s="289"/>
      <c r="BF50" s="289"/>
      <c r="BG50" s="290"/>
      <c r="BH50" s="916" t="s">
        <v>622</v>
      </c>
      <c r="BI50" s="917"/>
      <c r="BJ50" s="917"/>
      <c r="BK50" s="917"/>
      <c r="BL50" s="917"/>
      <c r="BM50" s="917"/>
      <c r="BN50" s="917"/>
      <c r="BO50" s="917"/>
      <c r="BP50" s="917"/>
      <c r="BQ50" s="917"/>
      <c r="BR50" s="917"/>
      <c r="BS50" s="917"/>
      <c r="BT50" s="917"/>
      <c r="BU50" s="917"/>
      <c r="BV50" s="917"/>
      <c r="BW50" s="917"/>
      <c r="BX50" s="917"/>
      <c r="BY50" s="917"/>
      <c r="BZ50" s="917"/>
      <c r="CA50" s="917"/>
      <c r="CB50" s="918"/>
      <c r="CC50" s="555"/>
      <c r="CD50" s="555"/>
    </row>
    <row r="51" spans="1:82" ht="20.100000000000001" customHeight="1" thickTop="1" x14ac:dyDescent="0.15">
      <c r="A51" s="5"/>
      <c r="B51" s="118"/>
      <c r="C51" s="868" t="s">
        <v>587</v>
      </c>
      <c r="D51" s="869"/>
      <c r="E51" s="869"/>
      <c r="F51" s="869"/>
      <c r="G51" s="617" t="s">
        <v>250</v>
      </c>
      <c r="H51" s="618"/>
      <c r="I51" s="618"/>
      <c r="J51" s="618"/>
      <c r="K51" s="618"/>
      <c r="L51" s="618" t="s">
        <v>588</v>
      </c>
      <c r="M51" s="619"/>
      <c r="N51" s="619"/>
      <c r="O51" s="620"/>
      <c r="P51" s="621"/>
      <c r="Q51" s="874"/>
      <c r="R51" s="875"/>
      <c r="S51" s="875"/>
      <c r="T51" s="875"/>
      <c r="U51" s="875"/>
      <c r="V51" s="875"/>
      <c r="W51" s="875"/>
      <c r="X51" s="875"/>
      <c r="Y51" s="875"/>
      <c r="Z51" s="875"/>
      <c r="AA51" s="875"/>
      <c r="AB51" s="875"/>
      <c r="AC51" s="875"/>
      <c r="AD51" s="875"/>
      <c r="AE51" s="875"/>
      <c r="AF51" s="875"/>
      <c r="AG51" s="875"/>
      <c r="AH51" s="876"/>
      <c r="AI51" s="7"/>
      <c r="AJ51" s="7"/>
      <c r="AK51" s="124" t="b">
        <v>0</v>
      </c>
      <c r="AL51" s="124"/>
      <c r="AM51" s="124"/>
      <c r="AN51" s="124"/>
      <c r="AO51" s="124"/>
      <c r="AP51" s="115"/>
      <c r="AQ51" s="115"/>
      <c r="AR51" s="115"/>
      <c r="AS51" s="115"/>
      <c r="AT51" s="115"/>
      <c r="AU51" s="555"/>
      <c r="AV51" s="701"/>
      <c r="AW51" s="868" t="s">
        <v>587</v>
      </c>
      <c r="AX51" s="869"/>
      <c r="AY51" s="869"/>
      <c r="AZ51" s="869"/>
      <c r="BA51" s="617" t="s">
        <v>250</v>
      </c>
      <c r="BB51" s="618"/>
      <c r="BC51" s="618"/>
      <c r="BD51" s="618"/>
      <c r="BE51" s="618"/>
      <c r="BF51" s="618" t="s">
        <v>588</v>
      </c>
      <c r="BG51" s="619"/>
      <c r="BH51" s="619"/>
      <c r="BI51" s="620"/>
      <c r="BJ51" s="621"/>
      <c r="BK51" s="945"/>
      <c r="BL51" s="946"/>
      <c r="BM51" s="946"/>
      <c r="BN51" s="946"/>
      <c r="BO51" s="946"/>
      <c r="BP51" s="946"/>
      <c r="BQ51" s="946"/>
      <c r="BR51" s="946"/>
      <c r="BS51" s="946"/>
      <c r="BT51" s="946"/>
      <c r="BU51" s="946"/>
      <c r="BV51" s="946"/>
      <c r="BW51" s="946"/>
      <c r="BX51" s="946"/>
      <c r="BY51" s="946"/>
      <c r="BZ51" s="946"/>
      <c r="CA51" s="946"/>
      <c r="CB51" s="947"/>
      <c r="CC51" s="555"/>
      <c r="CD51" s="555"/>
    </row>
    <row r="52" spans="1:82" ht="20.100000000000001" customHeight="1" x14ac:dyDescent="0.15">
      <c r="A52" s="5"/>
      <c r="B52" s="118"/>
      <c r="C52" s="870"/>
      <c r="D52" s="871"/>
      <c r="E52" s="871"/>
      <c r="F52" s="871"/>
      <c r="G52" s="249" t="s">
        <v>589</v>
      </c>
      <c r="H52" s="197"/>
      <c r="I52" s="197"/>
      <c r="J52" s="197"/>
      <c r="K52" s="197"/>
      <c r="L52" s="197" t="s">
        <v>588</v>
      </c>
      <c r="M52" s="622"/>
      <c r="N52" s="622"/>
      <c r="O52" s="623"/>
      <c r="P52" s="624"/>
      <c r="Q52" s="830"/>
      <c r="R52" s="831"/>
      <c r="S52" s="831"/>
      <c r="T52" s="831"/>
      <c r="U52" s="831"/>
      <c r="V52" s="831"/>
      <c r="W52" s="831"/>
      <c r="X52" s="831"/>
      <c r="Y52" s="831"/>
      <c r="Z52" s="831"/>
      <c r="AA52" s="831"/>
      <c r="AB52" s="831"/>
      <c r="AC52" s="831"/>
      <c r="AD52" s="831"/>
      <c r="AE52" s="831"/>
      <c r="AF52" s="831"/>
      <c r="AG52" s="831"/>
      <c r="AH52" s="877"/>
      <c r="AI52" s="7"/>
      <c r="AJ52" s="7"/>
      <c r="AK52" s="124" t="b">
        <v>0</v>
      </c>
      <c r="AL52" s="124"/>
      <c r="AM52" s="124"/>
      <c r="AN52" s="124"/>
      <c r="AO52" s="124"/>
      <c r="AP52" s="115"/>
      <c r="AQ52" s="115"/>
      <c r="AR52" s="115"/>
      <c r="AS52" s="115"/>
      <c r="AT52" s="115"/>
      <c r="AU52" s="555"/>
      <c r="AV52" s="701"/>
      <c r="AW52" s="870"/>
      <c r="AX52" s="871"/>
      <c r="AY52" s="871"/>
      <c r="AZ52" s="871"/>
      <c r="BA52" s="249" t="s">
        <v>589</v>
      </c>
      <c r="BB52" s="197"/>
      <c r="BC52" s="197"/>
      <c r="BD52" s="197"/>
      <c r="BE52" s="197"/>
      <c r="BF52" s="197" t="s">
        <v>588</v>
      </c>
      <c r="BG52" s="622"/>
      <c r="BH52" s="622"/>
      <c r="BI52" s="623"/>
      <c r="BJ52" s="624"/>
      <c r="BK52" s="830" t="s">
        <v>623</v>
      </c>
      <c r="BL52" s="831"/>
      <c r="BM52" s="831"/>
      <c r="BN52" s="831"/>
      <c r="BO52" s="831"/>
      <c r="BP52" s="831"/>
      <c r="BQ52" s="831"/>
      <c r="BR52" s="831"/>
      <c r="BS52" s="831"/>
      <c r="BT52" s="831"/>
      <c r="BU52" s="831"/>
      <c r="BV52" s="831"/>
      <c r="BW52" s="831"/>
      <c r="BX52" s="831"/>
      <c r="BY52" s="831"/>
      <c r="BZ52" s="831"/>
      <c r="CA52" s="831"/>
      <c r="CB52" s="877"/>
      <c r="CC52" s="555"/>
      <c r="CD52" s="555"/>
    </row>
    <row r="53" spans="1:82" ht="20.100000000000001" customHeight="1" x14ac:dyDescent="0.15">
      <c r="A53" s="5"/>
      <c r="B53" s="118"/>
      <c r="C53" s="870"/>
      <c r="D53" s="871"/>
      <c r="E53" s="871"/>
      <c r="F53" s="871"/>
      <c r="G53" s="288" t="s">
        <v>590</v>
      </c>
      <c r="H53" s="105"/>
      <c r="I53" s="105"/>
      <c r="J53" s="105"/>
      <c r="K53" s="105"/>
      <c r="L53" s="105" t="s">
        <v>588</v>
      </c>
      <c r="M53" s="105"/>
      <c r="N53" s="105"/>
      <c r="O53" s="265"/>
      <c r="P53" s="266"/>
      <c r="Q53" s="878" t="str">
        <f>IF(AP7=TRUE,"","〒")</f>
        <v>〒</v>
      </c>
      <c r="R53" s="879"/>
      <c r="S53" s="880"/>
      <c r="T53" s="881"/>
      <c r="U53" s="881"/>
      <c r="V53" s="881"/>
      <c r="W53" s="881"/>
      <c r="X53" s="864"/>
      <c r="Y53" s="865"/>
      <c r="Z53" s="865"/>
      <c r="AA53" s="865"/>
      <c r="AB53" s="866" t="str">
        <f>IF($AP7=TRUE,"",IF($X53="","都・道・府・県",IF($X53="北海道","",IF($X53="東京","都",IF(OR($X53="京都",$X53="大阪"),"府","県")))))</f>
        <v>都・道・府・県</v>
      </c>
      <c r="AC53" s="866"/>
      <c r="AD53" s="866"/>
      <c r="AE53" s="866"/>
      <c r="AF53" s="866"/>
      <c r="AG53" s="866"/>
      <c r="AH53" s="882"/>
      <c r="AI53" s="7"/>
      <c r="AJ53" s="7"/>
      <c r="AK53" s="124" t="b">
        <v>0</v>
      </c>
      <c r="AL53" s="124"/>
      <c r="AM53" s="124"/>
      <c r="AN53" s="124"/>
      <c r="AO53" s="124"/>
      <c r="AP53" s="115"/>
      <c r="AQ53" s="115"/>
      <c r="AR53" s="115"/>
      <c r="AS53" s="115"/>
      <c r="AT53" s="115"/>
      <c r="AU53" s="555"/>
      <c r="AV53" s="701"/>
      <c r="AW53" s="870"/>
      <c r="AX53" s="871"/>
      <c r="AY53" s="871"/>
      <c r="AZ53" s="871"/>
      <c r="BA53" s="288" t="s">
        <v>590</v>
      </c>
      <c r="BB53" s="105"/>
      <c r="BC53" s="105"/>
      <c r="BD53" s="105"/>
      <c r="BE53" s="105"/>
      <c r="BF53" s="105" t="s">
        <v>588</v>
      </c>
      <c r="BG53" s="105"/>
      <c r="BH53" s="105"/>
      <c r="BI53" s="265"/>
      <c r="BJ53" s="266"/>
      <c r="BK53" s="878" t="str">
        <f>IF(CJ7=TRUE,"","〒")</f>
        <v>〒</v>
      </c>
      <c r="BL53" s="879"/>
      <c r="BM53" s="880" t="s">
        <v>624</v>
      </c>
      <c r="BN53" s="881"/>
      <c r="BO53" s="881"/>
      <c r="BP53" s="881"/>
      <c r="BQ53" s="881"/>
      <c r="BR53" s="942" t="s">
        <v>117</v>
      </c>
      <c r="BS53" s="943"/>
      <c r="BT53" s="943"/>
      <c r="BU53" s="943"/>
      <c r="BV53" s="866" t="s">
        <v>625</v>
      </c>
      <c r="BW53" s="866"/>
      <c r="BX53" s="866"/>
      <c r="BY53" s="866"/>
      <c r="BZ53" s="866"/>
      <c r="CA53" s="866"/>
      <c r="CB53" s="882"/>
      <c r="CC53" s="555"/>
      <c r="CD53" s="555"/>
    </row>
    <row r="54" spans="1:82" ht="20.100000000000001" customHeight="1" x14ac:dyDescent="0.15">
      <c r="A54" s="5"/>
      <c r="B54" s="118"/>
      <c r="C54" s="870"/>
      <c r="D54" s="871"/>
      <c r="E54" s="871"/>
      <c r="F54" s="871"/>
      <c r="G54" s="830"/>
      <c r="H54" s="831"/>
      <c r="I54" s="831"/>
      <c r="J54" s="831"/>
      <c r="K54" s="831"/>
      <c r="L54" s="831"/>
      <c r="M54" s="831"/>
      <c r="N54" s="831"/>
      <c r="O54" s="831"/>
      <c r="P54" s="831"/>
      <c r="Q54" s="831"/>
      <c r="R54" s="831"/>
      <c r="S54" s="831"/>
      <c r="T54" s="831"/>
      <c r="U54" s="831"/>
      <c r="V54" s="831"/>
      <c r="W54" s="883"/>
      <c r="X54" s="832"/>
      <c r="Y54" s="832"/>
      <c r="Z54" s="832"/>
      <c r="AA54" s="832"/>
      <c r="AB54" s="832"/>
      <c r="AC54" s="832"/>
      <c r="AD54" s="832"/>
      <c r="AE54" s="832"/>
      <c r="AF54" s="832"/>
      <c r="AG54" s="832"/>
      <c r="AH54" s="884"/>
      <c r="AI54" s="7"/>
      <c r="AJ54" s="7"/>
      <c r="AK54" s="124"/>
      <c r="AL54" s="124"/>
      <c r="AM54" s="124"/>
      <c r="AN54" s="124"/>
      <c r="AO54" s="124"/>
      <c r="AP54" s="115"/>
      <c r="AQ54" s="115"/>
      <c r="AR54" s="115"/>
      <c r="AS54" s="115"/>
      <c r="AT54" s="115"/>
      <c r="AU54" s="555"/>
      <c r="AV54" s="701"/>
      <c r="AW54" s="870"/>
      <c r="AX54" s="871"/>
      <c r="AY54" s="871"/>
      <c r="AZ54" s="871"/>
      <c r="BA54" s="830" t="s">
        <v>626</v>
      </c>
      <c r="BB54" s="831"/>
      <c r="BC54" s="831"/>
      <c r="BD54" s="831"/>
      <c r="BE54" s="831"/>
      <c r="BF54" s="831"/>
      <c r="BG54" s="831"/>
      <c r="BH54" s="831"/>
      <c r="BI54" s="831"/>
      <c r="BJ54" s="831"/>
      <c r="BK54" s="831"/>
      <c r="BL54" s="831"/>
      <c r="BM54" s="831"/>
      <c r="BN54" s="831"/>
      <c r="BO54" s="831"/>
      <c r="BP54" s="831"/>
      <c r="BQ54" s="883"/>
      <c r="BR54" s="832"/>
      <c r="BS54" s="832"/>
      <c r="BT54" s="832"/>
      <c r="BU54" s="832"/>
      <c r="BV54" s="832"/>
      <c r="BW54" s="832"/>
      <c r="BX54" s="832"/>
      <c r="BY54" s="832"/>
      <c r="BZ54" s="832"/>
      <c r="CA54" s="832"/>
      <c r="CB54" s="884"/>
      <c r="CC54" s="555"/>
      <c r="CD54" s="555"/>
    </row>
    <row r="55" spans="1:82" ht="20.100000000000001" customHeight="1" x14ac:dyDescent="0.15">
      <c r="A55" s="5"/>
      <c r="B55" s="118"/>
      <c r="C55" s="870"/>
      <c r="D55" s="871"/>
      <c r="E55" s="871"/>
      <c r="F55" s="871"/>
      <c r="G55" s="249" t="s">
        <v>591</v>
      </c>
      <c r="H55" s="197"/>
      <c r="I55" s="224"/>
      <c r="J55" s="225"/>
      <c r="K55" s="885"/>
      <c r="L55" s="886"/>
      <c r="M55" s="887"/>
      <c r="N55" s="888" t="s">
        <v>474</v>
      </c>
      <c r="O55" s="889"/>
      <c r="P55" s="285" t="s">
        <v>248</v>
      </c>
      <c r="Q55" s="197"/>
      <c r="R55" s="224"/>
      <c r="S55" s="197"/>
      <c r="T55" s="267"/>
      <c r="U55" s="885"/>
      <c r="V55" s="886"/>
      <c r="W55" s="887"/>
      <c r="X55" s="267" t="s">
        <v>249</v>
      </c>
      <c r="Y55" s="250"/>
      <c r="Z55" s="250"/>
      <c r="AA55" s="250"/>
      <c r="AB55" s="250"/>
      <c r="AC55" s="250"/>
      <c r="AD55" s="250"/>
      <c r="AE55" s="250"/>
      <c r="AF55" s="268"/>
      <c r="AG55" s="268"/>
      <c r="AH55" s="275"/>
      <c r="AI55" s="7"/>
      <c r="AJ55" s="7"/>
      <c r="AK55" s="625"/>
      <c r="AL55" s="124"/>
      <c r="AM55" s="124"/>
      <c r="AN55" s="124"/>
      <c r="AO55" s="124"/>
      <c r="AP55" s="115"/>
      <c r="AQ55" s="115"/>
      <c r="AR55" s="115"/>
      <c r="AS55" s="115"/>
      <c r="AT55" s="115"/>
      <c r="AU55" s="555"/>
      <c r="AV55" s="701"/>
      <c r="AW55" s="870"/>
      <c r="AX55" s="871"/>
      <c r="AY55" s="871"/>
      <c r="AZ55" s="871"/>
      <c r="BA55" s="249" t="s">
        <v>591</v>
      </c>
      <c r="BB55" s="197"/>
      <c r="BC55" s="224"/>
      <c r="BD55" s="225"/>
      <c r="BE55" s="885">
        <v>1000</v>
      </c>
      <c r="BF55" s="886"/>
      <c r="BG55" s="887"/>
      <c r="BH55" s="888" t="s">
        <v>474</v>
      </c>
      <c r="BI55" s="889"/>
      <c r="BJ55" s="285" t="s">
        <v>248</v>
      </c>
      <c r="BK55" s="197"/>
      <c r="BL55" s="224"/>
      <c r="BM55" s="197"/>
      <c r="BN55" s="267"/>
      <c r="BO55" s="885">
        <v>100</v>
      </c>
      <c r="BP55" s="886"/>
      <c r="BQ55" s="887"/>
      <c r="BR55" s="267" t="s">
        <v>249</v>
      </c>
      <c r="BS55" s="250"/>
      <c r="BT55" s="250"/>
      <c r="BU55" s="250"/>
      <c r="BV55" s="250"/>
      <c r="BW55" s="250"/>
      <c r="BX55" s="250"/>
      <c r="BY55" s="250"/>
      <c r="BZ55" s="268"/>
      <c r="CA55" s="268"/>
      <c r="CB55" s="275"/>
      <c r="CC55" s="555"/>
      <c r="CD55" s="555"/>
    </row>
    <row r="56" spans="1:82" ht="20.100000000000001" hidden="1" customHeight="1" x14ac:dyDescent="0.15">
      <c r="A56" s="5"/>
      <c r="B56" s="118"/>
      <c r="C56" s="870"/>
      <c r="D56" s="871"/>
      <c r="E56" s="871"/>
      <c r="F56" s="871"/>
      <c r="G56" s="890" t="s">
        <v>592</v>
      </c>
      <c r="H56" s="891"/>
      <c r="I56" s="626" t="s">
        <v>593</v>
      </c>
      <c r="J56" s="627"/>
      <c r="K56" s="627"/>
      <c r="L56" s="627"/>
      <c r="M56" s="627"/>
      <c r="N56" s="628"/>
      <c r="O56" s="629"/>
      <c r="P56" s="630" t="s">
        <v>594</v>
      </c>
      <c r="Q56" s="630"/>
      <c r="R56" s="197"/>
      <c r="S56" s="629"/>
      <c r="T56" s="629"/>
      <c r="U56" s="630" t="s">
        <v>595</v>
      </c>
      <c r="V56" s="631"/>
      <c r="W56" s="197"/>
      <c r="X56" s="632"/>
      <c r="Y56" s="632"/>
      <c r="Z56" s="633" t="s">
        <v>596</v>
      </c>
      <c r="AA56" s="632"/>
      <c r="AB56" s="634"/>
      <c r="AC56" s="635"/>
      <c r="AD56" s="636" t="s">
        <v>597</v>
      </c>
      <c r="AE56" s="636"/>
      <c r="AF56" s="637"/>
      <c r="AG56" s="636" t="s">
        <v>598</v>
      </c>
      <c r="AH56" s="638"/>
      <c r="AI56" s="7"/>
      <c r="AJ56" s="7"/>
      <c r="AK56" s="639"/>
      <c r="AL56" s="640"/>
      <c r="AM56" s="640"/>
      <c r="AN56" s="640"/>
      <c r="AO56" s="640"/>
      <c r="AP56" s="115"/>
      <c r="AQ56" s="115"/>
      <c r="AR56" s="115"/>
      <c r="AS56" s="115"/>
      <c r="AT56" s="115"/>
      <c r="AU56" s="555"/>
      <c r="AV56" s="701"/>
      <c r="AW56" s="870"/>
      <c r="AX56" s="871"/>
      <c r="AY56" s="871"/>
      <c r="AZ56" s="871"/>
      <c r="BA56" s="890" t="s">
        <v>592</v>
      </c>
      <c r="BB56" s="891"/>
      <c r="BC56" s="626" t="s">
        <v>593</v>
      </c>
      <c r="BD56" s="627"/>
      <c r="BE56" s="627"/>
      <c r="BF56" s="627"/>
      <c r="BG56" s="627"/>
      <c r="BH56" s="628"/>
      <c r="BI56" s="629"/>
      <c r="BJ56" s="630" t="s">
        <v>594</v>
      </c>
      <c r="BK56" s="630"/>
      <c r="BL56" s="197"/>
      <c r="BM56" s="629"/>
      <c r="BN56" s="629"/>
      <c r="BO56" s="630" t="s">
        <v>595</v>
      </c>
      <c r="BP56" s="631"/>
      <c r="BQ56" s="197"/>
      <c r="BR56" s="632"/>
      <c r="BS56" s="632"/>
      <c r="BT56" s="633" t="s">
        <v>596</v>
      </c>
      <c r="BU56" s="632"/>
      <c r="BV56" s="634"/>
      <c r="BW56" s="635"/>
      <c r="BX56" s="636" t="s">
        <v>597</v>
      </c>
      <c r="BY56" s="636"/>
      <c r="BZ56" s="637"/>
      <c r="CA56" s="636" t="s">
        <v>598</v>
      </c>
      <c r="CB56" s="638"/>
      <c r="CC56" s="555"/>
      <c r="CD56" s="555"/>
    </row>
    <row r="57" spans="1:82" ht="20.100000000000001" customHeight="1" x14ac:dyDescent="0.15">
      <c r="A57" s="5"/>
      <c r="B57" s="118"/>
      <c r="C57" s="870"/>
      <c r="D57" s="871"/>
      <c r="E57" s="871"/>
      <c r="F57" s="871"/>
      <c r="G57" s="249" t="s">
        <v>599</v>
      </c>
      <c r="H57" s="197"/>
      <c r="I57" s="224"/>
      <c r="J57" s="225"/>
      <c r="K57" s="892"/>
      <c r="L57" s="893"/>
      <c r="M57" s="893"/>
      <c r="N57" s="893"/>
      <c r="O57" s="893"/>
      <c r="P57" s="893"/>
      <c r="Q57" s="893"/>
      <c r="R57" s="893"/>
      <c r="S57" s="893"/>
      <c r="T57" s="894"/>
      <c r="U57" s="197" t="s">
        <v>600</v>
      </c>
      <c r="V57" s="197"/>
      <c r="W57" s="264"/>
      <c r="X57" s="197"/>
      <c r="Y57" s="197"/>
      <c r="Z57" s="851"/>
      <c r="AA57" s="851"/>
      <c r="AB57" s="851"/>
      <c r="AC57" s="851"/>
      <c r="AD57" s="851"/>
      <c r="AE57" s="851"/>
      <c r="AF57" s="851"/>
      <c r="AG57" s="851"/>
      <c r="AH57" s="852"/>
      <c r="AI57" s="7"/>
      <c r="AJ57" s="7"/>
      <c r="AK57" s="639"/>
      <c r="AL57" s="640"/>
      <c r="AM57" s="640"/>
      <c r="AN57" s="640"/>
      <c r="AO57" s="640"/>
      <c r="AP57" s="115"/>
      <c r="AQ57" s="115"/>
      <c r="AR57" s="115"/>
      <c r="AS57" s="115"/>
      <c r="AT57" s="115"/>
      <c r="AU57" s="555"/>
      <c r="AV57" s="701"/>
      <c r="AW57" s="870"/>
      <c r="AX57" s="871"/>
      <c r="AY57" s="871"/>
      <c r="AZ57" s="871"/>
      <c r="BA57" s="249" t="s">
        <v>599</v>
      </c>
      <c r="BB57" s="197"/>
      <c r="BC57" s="224"/>
      <c r="BD57" s="225"/>
      <c r="BE57" s="892" t="s">
        <v>627</v>
      </c>
      <c r="BF57" s="893"/>
      <c r="BG57" s="893"/>
      <c r="BH57" s="893"/>
      <c r="BI57" s="893"/>
      <c r="BJ57" s="893"/>
      <c r="BK57" s="893"/>
      <c r="BL57" s="893"/>
      <c r="BM57" s="893"/>
      <c r="BN57" s="894"/>
      <c r="BO57" s="197" t="s">
        <v>600</v>
      </c>
      <c r="BP57" s="197"/>
      <c r="BQ57" s="264"/>
      <c r="BR57" s="197"/>
      <c r="BS57" s="197"/>
      <c r="BT57" s="851"/>
      <c r="BU57" s="851"/>
      <c r="BV57" s="851"/>
      <c r="BW57" s="851"/>
      <c r="BX57" s="851"/>
      <c r="BY57" s="851"/>
      <c r="BZ57" s="851"/>
      <c r="CA57" s="851"/>
      <c r="CB57" s="852"/>
      <c r="CC57" s="555"/>
      <c r="CD57" s="555"/>
    </row>
    <row r="58" spans="1:82" s="148" customFormat="1" ht="20.100000000000001" customHeight="1" x14ac:dyDescent="0.15">
      <c r="A58" s="5"/>
      <c r="B58" s="7"/>
      <c r="C58" s="870"/>
      <c r="D58" s="871"/>
      <c r="E58" s="871"/>
      <c r="F58" s="871"/>
      <c r="G58" s="878" t="s">
        <v>601</v>
      </c>
      <c r="H58" s="895"/>
      <c r="I58" s="895"/>
      <c r="J58" s="895"/>
      <c r="K58" s="895"/>
      <c r="L58" s="895"/>
      <c r="M58" s="895"/>
      <c r="N58" s="641" t="s">
        <v>602</v>
      </c>
      <c r="O58" s="262"/>
      <c r="P58" s="262"/>
      <c r="Q58" s="269"/>
      <c r="R58" s="848"/>
      <c r="S58" s="849"/>
      <c r="T58" s="849"/>
      <c r="U58" s="849"/>
      <c r="V58" s="849"/>
      <c r="W58" s="849"/>
      <c r="X58" s="849"/>
      <c r="Y58" s="849"/>
      <c r="Z58" s="849"/>
      <c r="AA58" s="849"/>
      <c r="AB58" s="849"/>
      <c r="AC58" s="849"/>
      <c r="AD58" s="849"/>
      <c r="AE58" s="849"/>
      <c r="AF58" s="849"/>
      <c r="AG58" s="849"/>
      <c r="AH58" s="850"/>
      <c r="AI58" s="7"/>
      <c r="AJ58" s="7"/>
      <c r="AK58" s="639"/>
      <c r="AL58" s="640"/>
      <c r="AM58" s="640"/>
      <c r="AN58" s="640"/>
      <c r="AO58" s="640"/>
      <c r="AP58" s="115"/>
      <c r="AQ58" s="115"/>
      <c r="AR58" s="642"/>
      <c r="AS58" s="642"/>
      <c r="AT58" s="642"/>
      <c r="AU58" s="555"/>
      <c r="AV58" s="555"/>
      <c r="AW58" s="870"/>
      <c r="AX58" s="871"/>
      <c r="AY58" s="871"/>
      <c r="AZ58" s="871"/>
      <c r="BA58" s="878" t="s">
        <v>601</v>
      </c>
      <c r="BB58" s="895"/>
      <c r="BC58" s="895"/>
      <c r="BD58" s="895"/>
      <c r="BE58" s="895"/>
      <c r="BF58" s="895"/>
      <c r="BG58" s="895"/>
      <c r="BH58" s="641" t="s">
        <v>602</v>
      </c>
      <c r="BI58" s="262"/>
      <c r="BJ58" s="262"/>
      <c r="BK58" s="269"/>
      <c r="BL58" s="848" t="s">
        <v>628</v>
      </c>
      <c r="BM58" s="849"/>
      <c r="BN58" s="849"/>
      <c r="BO58" s="849"/>
      <c r="BP58" s="849"/>
      <c r="BQ58" s="849"/>
      <c r="BR58" s="849"/>
      <c r="BS58" s="849"/>
      <c r="BT58" s="849"/>
      <c r="BU58" s="849"/>
      <c r="BV58" s="849"/>
      <c r="BW58" s="849"/>
      <c r="BX58" s="849"/>
      <c r="BY58" s="849"/>
      <c r="BZ58" s="849"/>
      <c r="CA58" s="849"/>
      <c r="CB58" s="850"/>
      <c r="CC58" s="555"/>
      <c r="CD58" s="555"/>
    </row>
    <row r="59" spans="1:82" s="148" customFormat="1" ht="20.100000000000001" customHeight="1" x14ac:dyDescent="0.15">
      <c r="A59" s="5"/>
      <c r="B59" s="7"/>
      <c r="C59" s="872"/>
      <c r="D59" s="873"/>
      <c r="E59" s="873"/>
      <c r="F59" s="873"/>
      <c r="G59" s="896"/>
      <c r="H59" s="897"/>
      <c r="I59" s="897"/>
      <c r="J59" s="897"/>
      <c r="K59" s="897"/>
      <c r="L59" s="897"/>
      <c r="M59" s="897"/>
      <c r="N59" s="643" t="s">
        <v>603</v>
      </c>
      <c r="O59" s="159"/>
      <c r="P59" s="159"/>
      <c r="Q59" s="473"/>
      <c r="R59" s="132"/>
      <c r="S59" s="644" t="s">
        <v>604</v>
      </c>
      <c r="T59" s="645"/>
      <c r="U59" s="645"/>
      <c r="V59" s="645" t="s">
        <v>605</v>
      </c>
      <c r="W59" s="645"/>
      <c r="X59" s="645"/>
      <c r="Y59" s="644" t="s">
        <v>606</v>
      </c>
      <c r="Z59" s="645"/>
      <c r="AA59" s="645"/>
      <c r="AB59" s="867"/>
      <c r="AC59" s="867"/>
      <c r="AD59" s="867"/>
      <c r="AE59" s="867"/>
      <c r="AF59" s="867"/>
      <c r="AG59" s="867"/>
      <c r="AH59" s="647" t="s">
        <v>196</v>
      </c>
      <c r="AI59" s="7"/>
      <c r="AJ59" s="7"/>
      <c r="AK59" s="639" t="b">
        <v>0</v>
      </c>
      <c r="AL59" s="640" t="b">
        <v>0</v>
      </c>
      <c r="AM59" s="640" t="b">
        <v>0</v>
      </c>
      <c r="AN59" s="640"/>
      <c r="AO59" s="640"/>
      <c r="AP59" s="115"/>
      <c r="AQ59" s="115"/>
      <c r="AR59" s="642"/>
      <c r="AS59" s="642"/>
      <c r="AT59" s="642"/>
      <c r="AU59" s="555"/>
      <c r="AV59" s="555"/>
      <c r="AW59" s="872"/>
      <c r="AX59" s="873"/>
      <c r="AY59" s="873"/>
      <c r="AZ59" s="873"/>
      <c r="BA59" s="896"/>
      <c r="BB59" s="897"/>
      <c r="BC59" s="897"/>
      <c r="BD59" s="897"/>
      <c r="BE59" s="897"/>
      <c r="BF59" s="897"/>
      <c r="BG59" s="897"/>
      <c r="BH59" s="643" t="s">
        <v>603</v>
      </c>
      <c r="BI59" s="159"/>
      <c r="BJ59" s="159"/>
      <c r="BK59" s="473"/>
      <c r="BL59" s="132"/>
      <c r="BM59" s="644" t="s">
        <v>604</v>
      </c>
      <c r="BN59" s="645"/>
      <c r="BO59" s="645"/>
      <c r="BP59" s="645" t="s">
        <v>605</v>
      </c>
      <c r="BQ59" s="645"/>
      <c r="BR59" s="645"/>
      <c r="BS59" s="644" t="s">
        <v>606</v>
      </c>
      <c r="BT59" s="645"/>
      <c r="BU59" s="645"/>
      <c r="BV59" s="646"/>
      <c r="BW59" s="646"/>
      <c r="BX59" s="646"/>
      <c r="BY59" s="646"/>
      <c r="BZ59" s="646"/>
      <c r="CA59" s="646"/>
      <c r="CB59" s="647" t="s">
        <v>196</v>
      </c>
      <c r="CC59" s="555"/>
      <c r="CD59" s="555"/>
    </row>
    <row r="60" spans="1:82" s="654" customFormat="1" ht="7.35" customHeight="1" x14ac:dyDescent="0.15">
      <c r="A60" s="648"/>
      <c r="B60" s="246"/>
      <c r="C60" s="244"/>
      <c r="D60" s="451"/>
      <c r="E60" s="451"/>
      <c r="F60" s="649"/>
      <c r="G60" s="649"/>
      <c r="H60" s="649"/>
      <c r="I60" s="204"/>
      <c r="J60" s="204"/>
      <c r="K60" s="204"/>
      <c r="L60" s="204"/>
      <c r="M60" s="204"/>
      <c r="N60" s="204"/>
      <c r="O60" s="204"/>
      <c r="P60" s="204"/>
      <c r="Q60" s="204"/>
      <c r="R60" s="204"/>
      <c r="S60" s="204"/>
      <c r="T60" s="204"/>
      <c r="U60" s="204"/>
      <c r="V60" s="204"/>
      <c r="W60" s="204"/>
      <c r="X60" s="204"/>
      <c r="Y60" s="204"/>
      <c r="Z60" s="204"/>
      <c r="AA60" s="204"/>
      <c r="AB60" s="204"/>
      <c r="AC60" s="204"/>
      <c r="AD60" s="650"/>
      <c r="AE60" s="650"/>
      <c r="AF60" s="650"/>
      <c r="AG60" s="650"/>
      <c r="AH60" s="650"/>
      <c r="AI60" s="246"/>
      <c r="AJ60" s="246"/>
      <c r="AK60" s="651"/>
      <c r="AL60" s="651"/>
      <c r="AM60" s="651"/>
      <c r="AN60" s="651"/>
      <c r="AO60" s="651"/>
      <c r="AP60" s="652"/>
      <c r="AQ60" s="652"/>
      <c r="AR60" s="653"/>
      <c r="AS60" s="653"/>
      <c r="AT60" s="653"/>
      <c r="AU60" s="666"/>
      <c r="AV60" s="666"/>
      <c r="AW60" s="702"/>
      <c r="AX60" s="681"/>
      <c r="AY60" s="681"/>
      <c r="AZ60" s="703"/>
      <c r="BA60" s="703"/>
      <c r="BB60" s="703"/>
      <c r="BC60" s="704"/>
      <c r="BD60" s="704"/>
      <c r="BE60" s="704"/>
      <c r="BF60" s="704"/>
      <c r="BG60" s="704"/>
      <c r="BH60" s="704"/>
      <c r="BI60" s="704"/>
      <c r="BJ60" s="704"/>
      <c r="BK60" s="704"/>
      <c r="BL60" s="704"/>
      <c r="BM60" s="704"/>
      <c r="BN60" s="704"/>
      <c r="BO60" s="704"/>
      <c r="BP60" s="704"/>
      <c r="BQ60" s="704"/>
      <c r="BR60" s="704"/>
      <c r="BS60" s="704"/>
      <c r="BT60" s="704"/>
      <c r="BU60" s="704"/>
      <c r="BV60" s="704"/>
      <c r="BW60" s="704"/>
      <c r="BX60" s="705"/>
      <c r="BY60" s="705"/>
      <c r="BZ60" s="705"/>
      <c r="CA60" s="705"/>
      <c r="CB60" s="705"/>
      <c r="CC60" s="666"/>
      <c r="CD60" s="666"/>
    </row>
    <row r="61" spans="1:82" ht="20.100000000000001" customHeight="1" x14ac:dyDescent="0.15">
      <c r="A61" s="5"/>
      <c r="B61" s="120" t="s">
        <v>221</v>
      </c>
      <c r="C61" s="277"/>
      <c r="D61" s="277"/>
      <c r="E61" s="277"/>
      <c r="F61" s="277"/>
      <c r="G61" s="277"/>
      <c r="H61" s="277"/>
      <c r="I61" s="278"/>
      <c r="J61" s="278"/>
      <c r="K61" s="279"/>
      <c r="L61" s="279"/>
      <c r="M61" s="280"/>
      <c r="N61" s="280"/>
      <c r="O61" s="280"/>
      <c r="P61" s="280"/>
      <c r="Q61" s="280"/>
      <c r="R61" s="280"/>
      <c r="S61" s="280"/>
      <c r="T61" s="281" t="s">
        <v>214</v>
      </c>
      <c r="U61" s="273"/>
      <c r="V61" s="282"/>
      <c r="W61" s="282"/>
      <c r="X61" s="282"/>
      <c r="Y61" s="283"/>
      <c r="Z61" s="846"/>
      <c r="AA61" s="847"/>
      <c r="AB61" s="847"/>
      <c r="AC61" s="847"/>
      <c r="AD61" s="847"/>
      <c r="AE61" s="847"/>
      <c r="AF61" s="847"/>
      <c r="AG61" s="847"/>
      <c r="AH61" s="847"/>
      <c r="AI61" s="284"/>
      <c r="AJ61" s="7"/>
      <c r="AK61" s="124"/>
      <c r="AL61" s="124"/>
      <c r="AM61" s="124"/>
      <c r="AN61" s="124"/>
      <c r="AO61" s="124"/>
      <c r="AP61" s="115"/>
      <c r="AQ61" s="115"/>
      <c r="AR61" s="115"/>
      <c r="AS61" s="115"/>
      <c r="AT61" s="115"/>
      <c r="AU61" s="555"/>
      <c r="AV61" s="700" t="s">
        <v>221</v>
      </c>
      <c r="AW61" s="706"/>
      <c r="AX61" s="706"/>
      <c r="AY61" s="706"/>
      <c r="AZ61" s="706"/>
      <c r="BA61" s="706"/>
      <c r="BB61" s="706"/>
      <c r="BC61" s="707"/>
      <c r="BD61" s="707"/>
      <c r="BE61" s="708"/>
      <c r="BF61" s="708"/>
      <c r="BG61" s="709"/>
      <c r="BH61" s="709"/>
      <c r="BI61" s="709"/>
      <c r="BJ61" s="709"/>
      <c r="BK61" s="709"/>
      <c r="BL61" s="709"/>
      <c r="BM61" s="709"/>
      <c r="BN61" s="281" t="s">
        <v>214</v>
      </c>
      <c r="BO61" s="273"/>
      <c r="BP61" s="282"/>
      <c r="BQ61" s="282"/>
      <c r="BR61" s="282"/>
      <c r="BS61" s="283"/>
      <c r="BT61" s="846"/>
      <c r="BU61" s="847"/>
      <c r="BV61" s="847"/>
      <c r="BW61" s="847"/>
      <c r="BX61" s="847"/>
      <c r="BY61" s="847"/>
      <c r="BZ61" s="847"/>
      <c r="CA61" s="847"/>
      <c r="CB61" s="847"/>
      <c r="CC61" s="718"/>
      <c r="CD61" s="555"/>
    </row>
    <row r="62" spans="1:82" ht="20.100000000000001" customHeight="1" x14ac:dyDescent="0.15">
      <c r="A62" s="5"/>
      <c r="B62" s="118"/>
      <c r="C62" s="853" t="s">
        <v>213</v>
      </c>
      <c r="D62" s="854"/>
      <c r="E62" s="854"/>
      <c r="F62" s="854"/>
      <c r="G62" s="276" t="s">
        <v>205</v>
      </c>
      <c r="H62" s="655"/>
      <c r="I62" s="276"/>
      <c r="J62" s="262"/>
      <c r="K62" s="262" t="s">
        <v>588</v>
      </c>
      <c r="L62" s="262"/>
      <c r="M62" s="262"/>
      <c r="N62" s="262"/>
      <c r="O62" s="262"/>
      <c r="P62" s="270"/>
      <c r="Q62" s="857"/>
      <c r="R62" s="858"/>
      <c r="S62" s="858"/>
      <c r="T62" s="858"/>
      <c r="U62" s="831"/>
      <c r="V62" s="831"/>
      <c r="W62" s="831"/>
      <c r="X62" s="831"/>
      <c r="Y62" s="831"/>
      <c r="Z62" s="831"/>
      <c r="AA62" s="831"/>
      <c r="AB62" s="831"/>
      <c r="AC62" s="831"/>
      <c r="AD62" s="831"/>
      <c r="AE62" s="831"/>
      <c r="AF62" s="831"/>
      <c r="AG62" s="831"/>
      <c r="AH62" s="831"/>
      <c r="AI62" s="284"/>
      <c r="AJ62" s="7"/>
      <c r="AK62" s="124"/>
      <c r="AL62" s="124"/>
      <c r="AM62" s="124"/>
      <c r="AN62" s="124"/>
      <c r="AO62" s="124"/>
      <c r="AP62" s="115"/>
      <c r="AQ62" s="115"/>
      <c r="AR62" s="115"/>
      <c r="AS62" s="115"/>
      <c r="AT62" s="115"/>
      <c r="AU62" s="555"/>
      <c r="AV62" s="701"/>
      <c r="AW62" s="853" t="s">
        <v>213</v>
      </c>
      <c r="AX62" s="854"/>
      <c r="AY62" s="854"/>
      <c r="AZ62" s="854"/>
      <c r="BA62" s="276" t="s">
        <v>205</v>
      </c>
      <c r="BB62" s="655"/>
      <c r="BC62" s="276"/>
      <c r="BD62" s="262"/>
      <c r="BE62" s="262" t="s">
        <v>588</v>
      </c>
      <c r="BF62" s="262"/>
      <c r="BG62" s="262"/>
      <c r="BH62" s="262"/>
      <c r="BI62" s="262"/>
      <c r="BJ62" s="270"/>
      <c r="BK62" s="857"/>
      <c r="BL62" s="858"/>
      <c r="BM62" s="858"/>
      <c r="BN62" s="858"/>
      <c r="BO62" s="831"/>
      <c r="BP62" s="831"/>
      <c r="BQ62" s="831"/>
      <c r="BR62" s="831"/>
      <c r="BS62" s="831"/>
      <c r="BT62" s="831"/>
      <c r="BU62" s="831"/>
      <c r="BV62" s="831"/>
      <c r="BW62" s="831"/>
      <c r="BX62" s="831"/>
      <c r="BY62" s="831"/>
      <c r="BZ62" s="831"/>
      <c r="CA62" s="831"/>
      <c r="CB62" s="831"/>
      <c r="CC62" s="718"/>
      <c r="CD62" s="555"/>
    </row>
    <row r="63" spans="1:82" ht="20.100000000000001" customHeight="1" x14ac:dyDescent="0.15">
      <c r="A63" s="5"/>
      <c r="B63" s="118"/>
      <c r="C63" s="855"/>
      <c r="D63" s="856"/>
      <c r="E63" s="856"/>
      <c r="F63" s="856"/>
      <c r="G63" s="249" t="s">
        <v>204</v>
      </c>
      <c r="H63" s="656"/>
      <c r="I63" s="249"/>
      <c r="J63" s="197"/>
      <c r="K63" s="197" t="s">
        <v>588</v>
      </c>
      <c r="L63" s="197"/>
      <c r="M63" s="197"/>
      <c r="N63" s="197"/>
      <c r="O63" s="197"/>
      <c r="P63" s="197"/>
      <c r="Q63" s="859" t="str">
        <f>IF(AP18=TRUE,"","〒")</f>
        <v>〒</v>
      </c>
      <c r="R63" s="860"/>
      <c r="S63" s="861"/>
      <c r="T63" s="862"/>
      <c r="U63" s="862"/>
      <c r="V63" s="862"/>
      <c r="W63" s="863"/>
      <c r="X63" s="864"/>
      <c r="Y63" s="865"/>
      <c r="Z63" s="865"/>
      <c r="AA63" s="865"/>
      <c r="AB63" s="866" t="str">
        <f>IF($AP18=TRUE,"",IF($X63="","都・道・府・県",IF($X63="北海道","",IF($X63="東京","都",IF(OR($X63="京都",$X63="大阪"),"府","県")))))</f>
        <v>都・道・府・県</v>
      </c>
      <c r="AC63" s="866"/>
      <c r="AD63" s="866"/>
      <c r="AE63" s="866"/>
      <c r="AF63" s="866"/>
      <c r="AG63" s="866"/>
      <c r="AH63" s="866"/>
      <c r="AI63" s="284"/>
      <c r="AJ63" s="7"/>
      <c r="AK63" s="124"/>
      <c r="AL63" s="124"/>
      <c r="AM63" s="124"/>
      <c r="AN63" s="124"/>
      <c r="AO63" s="124"/>
      <c r="AP63" s="115"/>
      <c r="AQ63" s="115"/>
      <c r="AR63" s="115"/>
      <c r="AS63" s="115"/>
      <c r="AT63" s="115"/>
      <c r="AU63" s="555"/>
      <c r="AV63" s="701"/>
      <c r="AW63" s="855"/>
      <c r="AX63" s="856"/>
      <c r="AY63" s="856"/>
      <c r="AZ63" s="856"/>
      <c r="BA63" s="249" t="s">
        <v>204</v>
      </c>
      <c r="BB63" s="656"/>
      <c r="BC63" s="249"/>
      <c r="BD63" s="197"/>
      <c r="BE63" s="197" t="s">
        <v>588</v>
      </c>
      <c r="BF63" s="197"/>
      <c r="BG63" s="197"/>
      <c r="BH63" s="197"/>
      <c r="BI63" s="197"/>
      <c r="BJ63" s="197"/>
      <c r="BK63" s="859" t="str">
        <f>IF(CJ18=TRUE,"","〒")</f>
        <v>〒</v>
      </c>
      <c r="BL63" s="860"/>
      <c r="BM63" s="861"/>
      <c r="BN63" s="862"/>
      <c r="BO63" s="862"/>
      <c r="BP63" s="862"/>
      <c r="BQ63" s="863"/>
      <c r="BR63" s="942"/>
      <c r="BS63" s="943"/>
      <c r="BT63" s="943"/>
      <c r="BU63" s="943"/>
      <c r="BV63" s="866" t="str">
        <f>IF($AP18=TRUE,"",IF($X63="","都・道・府・県",IF($X63="北海道","",IF($X63="東京","都",IF(OR($X63="京都",$X63="大阪"),"府","県")))))</f>
        <v>都・道・府・県</v>
      </c>
      <c r="BW63" s="866"/>
      <c r="BX63" s="866"/>
      <c r="BY63" s="866"/>
      <c r="BZ63" s="866"/>
      <c r="CA63" s="866"/>
      <c r="CB63" s="866"/>
      <c r="CC63" s="718"/>
      <c r="CD63" s="555"/>
    </row>
    <row r="64" spans="1:82" ht="20.100000000000001" customHeight="1" x14ac:dyDescent="0.15">
      <c r="A64" s="5"/>
      <c r="B64" s="118"/>
      <c r="C64" s="826" t="s">
        <v>607</v>
      </c>
      <c r="D64" s="827"/>
      <c r="E64" s="827"/>
      <c r="F64" s="827"/>
      <c r="G64" s="830"/>
      <c r="H64" s="831"/>
      <c r="I64" s="831"/>
      <c r="J64" s="831"/>
      <c r="K64" s="831"/>
      <c r="L64" s="831"/>
      <c r="M64" s="831"/>
      <c r="N64" s="831"/>
      <c r="O64" s="831"/>
      <c r="P64" s="831"/>
      <c r="Q64" s="831"/>
      <c r="R64" s="831"/>
      <c r="S64" s="831"/>
      <c r="T64" s="831"/>
      <c r="U64" s="831"/>
      <c r="V64" s="831"/>
      <c r="W64" s="831"/>
      <c r="X64" s="831"/>
      <c r="Y64" s="831"/>
      <c r="Z64" s="831"/>
      <c r="AA64" s="831"/>
      <c r="AB64" s="831"/>
      <c r="AC64" s="831"/>
      <c r="AD64" s="831"/>
      <c r="AE64" s="831"/>
      <c r="AF64" s="831"/>
      <c r="AG64" s="831"/>
      <c r="AH64" s="831"/>
      <c r="AI64" s="284"/>
      <c r="AJ64" s="7"/>
      <c r="AK64" s="124"/>
      <c r="AL64" s="124"/>
      <c r="AM64" s="124"/>
      <c r="AN64" s="124"/>
      <c r="AO64" s="124"/>
      <c r="AP64" s="115"/>
      <c r="AQ64" s="115"/>
      <c r="AR64" s="115"/>
      <c r="AS64" s="115"/>
      <c r="AT64" s="115"/>
      <c r="AU64" s="555"/>
      <c r="AV64" s="701"/>
      <c r="AW64" s="826" t="s">
        <v>607</v>
      </c>
      <c r="AX64" s="827"/>
      <c r="AY64" s="827"/>
      <c r="AZ64" s="827"/>
      <c r="BA64" s="830"/>
      <c r="BB64" s="831"/>
      <c r="BC64" s="831"/>
      <c r="BD64" s="831"/>
      <c r="BE64" s="831"/>
      <c r="BF64" s="831"/>
      <c r="BG64" s="831"/>
      <c r="BH64" s="831"/>
      <c r="BI64" s="831"/>
      <c r="BJ64" s="831"/>
      <c r="BK64" s="831"/>
      <c r="BL64" s="831"/>
      <c r="BM64" s="831"/>
      <c r="BN64" s="831"/>
      <c r="BO64" s="831"/>
      <c r="BP64" s="831"/>
      <c r="BQ64" s="831"/>
      <c r="BR64" s="831"/>
      <c r="BS64" s="831"/>
      <c r="BT64" s="831"/>
      <c r="BU64" s="831"/>
      <c r="BV64" s="831"/>
      <c r="BW64" s="831"/>
      <c r="BX64" s="831"/>
      <c r="BY64" s="831"/>
      <c r="BZ64" s="831"/>
      <c r="CA64" s="831"/>
      <c r="CB64" s="831"/>
      <c r="CC64" s="718"/>
      <c r="CD64" s="555"/>
    </row>
    <row r="65" spans="1:82" ht="20.100000000000001" customHeight="1" x14ac:dyDescent="0.15">
      <c r="A65" s="5"/>
      <c r="B65" s="118"/>
      <c r="C65" s="826"/>
      <c r="D65" s="827"/>
      <c r="E65" s="827"/>
      <c r="F65" s="827"/>
      <c r="G65" s="249" t="s">
        <v>206</v>
      </c>
      <c r="H65" s="197"/>
      <c r="I65" s="224"/>
      <c r="J65" s="225"/>
      <c r="K65" s="832"/>
      <c r="L65" s="832"/>
      <c r="M65" s="832"/>
      <c r="N65" s="832"/>
      <c r="O65" s="832"/>
      <c r="P65" s="832"/>
      <c r="Q65" s="832"/>
      <c r="R65" s="832"/>
      <c r="S65" s="833" t="s">
        <v>583</v>
      </c>
      <c r="T65" s="834"/>
      <c r="U65" s="835"/>
      <c r="V65" s="836"/>
      <c r="W65" s="836"/>
      <c r="X65" s="836"/>
      <c r="Y65" s="836"/>
      <c r="Z65" s="836"/>
      <c r="AA65" s="836"/>
      <c r="AB65" s="836"/>
      <c r="AC65" s="836"/>
      <c r="AD65" s="836"/>
      <c r="AE65" s="836"/>
      <c r="AF65" s="836"/>
      <c r="AG65" s="836"/>
      <c r="AH65" s="836"/>
      <c r="AI65" s="284"/>
      <c r="AJ65" s="7"/>
      <c r="AK65" s="124"/>
      <c r="AL65" s="124"/>
      <c r="AM65" s="124"/>
      <c r="AN65" s="124"/>
      <c r="AO65" s="124"/>
      <c r="AP65" s="115"/>
      <c r="AQ65" s="115"/>
      <c r="AR65" s="115"/>
      <c r="AS65" s="115"/>
      <c r="AT65" s="115"/>
      <c r="AU65" s="555"/>
      <c r="AV65" s="701"/>
      <c r="AW65" s="826"/>
      <c r="AX65" s="827"/>
      <c r="AY65" s="827"/>
      <c r="AZ65" s="827"/>
      <c r="BA65" s="249" t="s">
        <v>206</v>
      </c>
      <c r="BB65" s="197"/>
      <c r="BC65" s="224"/>
      <c r="BD65" s="225"/>
      <c r="BE65" s="832"/>
      <c r="BF65" s="832"/>
      <c r="BG65" s="832"/>
      <c r="BH65" s="832"/>
      <c r="BI65" s="832"/>
      <c r="BJ65" s="832"/>
      <c r="BK65" s="832"/>
      <c r="BL65" s="832"/>
      <c r="BM65" s="833" t="s">
        <v>583</v>
      </c>
      <c r="BN65" s="834"/>
      <c r="BO65" s="835"/>
      <c r="BP65" s="836"/>
      <c r="BQ65" s="836"/>
      <c r="BR65" s="836"/>
      <c r="BS65" s="836"/>
      <c r="BT65" s="836"/>
      <c r="BU65" s="836"/>
      <c r="BV65" s="836"/>
      <c r="BW65" s="836"/>
      <c r="BX65" s="836"/>
      <c r="BY65" s="836"/>
      <c r="BZ65" s="836"/>
      <c r="CA65" s="836"/>
      <c r="CB65" s="836"/>
      <c r="CC65" s="718"/>
      <c r="CD65" s="555"/>
    </row>
    <row r="66" spans="1:82" ht="20.100000000000001" customHeight="1" x14ac:dyDescent="0.15">
      <c r="A66" s="5"/>
      <c r="B66" s="118"/>
      <c r="C66" s="828"/>
      <c r="D66" s="829"/>
      <c r="E66" s="829"/>
      <c r="F66" s="829"/>
      <c r="G66" s="206" t="s">
        <v>584</v>
      </c>
      <c r="H66" s="159"/>
      <c r="I66" s="160"/>
      <c r="J66" s="161"/>
      <c r="K66" s="837"/>
      <c r="L66" s="838"/>
      <c r="M66" s="838"/>
      <c r="N66" s="838"/>
      <c r="O66" s="838"/>
      <c r="P66" s="838"/>
      <c r="Q66" s="838"/>
      <c r="R66" s="839"/>
      <c r="S66" s="840" t="s">
        <v>585</v>
      </c>
      <c r="T66" s="841"/>
      <c r="U66" s="842"/>
      <c r="V66" s="843"/>
      <c r="W66" s="844"/>
      <c r="X66" s="844"/>
      <c r="Y66" s="844"/>
      <c r="Z66" s="844"/>
      <c r="AA66" s="844"/>
      <c r="AB66" s="844"/>
      <c r="AC66" s="844"/>
      <c r="AD66" s="844"/>
      <c r="AE66" s="844"/>
      <c r="AF66" s="844"/>
      <c r="AG66" s="844"/>
      <c r="AH66" s="845"/>
      <c r="AI66" s="284"/>
      <c r="AJ66" s="7"/>
      <c r="AK66" s="124"/>
      <c r="AL66" s="124"/>
      <c r="AM66" s="124"/>
      <c r="AN66" s="124"/>
      <c r="AO66" s="124"/>
      <c r="AP66" s="115"/>
      <c r="AQ66" s="115"/>
      <c r="AR66" s="115"/>
      <c r="AS66" s="115"/>
      <c r="AT66" s="115"/>
      <c r="AU66" s="555"/>
      <c r="AV66" s="701"/>
      <c r="AW66" s="828"/>
      <c r="AX66" s="829"/>
      <c r="AY66" s="829"/>
      <c r="AZ66" s="829"/>
      <c r="BA66" s="206" t="s">
        <v>584</v>
      </c>
      <c r="BB66" s="159"/>
      <c r="BC66" s="160"/>
      <c r="BD66" s="161"/>
      <c r="BE66" s="837"/>
      <c r="BF66" s="838"/>
      <c r="BG66" s="838"/>
      <c r="BH66" s="838"/>
      <c r="BI66" s="838"/>
      <c r="BJ66" s="838"/>
      <c r="BK66" s="838"/>
      <c r="BL66" s="839"/>
      <c r="BM66" s="840" t="s">
        <v>585</v>
      </c>
      <c r="BN66" s="841"/>
      <c r="BO66" s="842"/>
      <c r="BP66" s="843"/>
      <c r="BQ66" s="844"/>
      <c r="BR66" s="844"/>
      <c r="BS66" s="844"/>
      <c r="BT66" s="844"/>
      <c r="BU66" s="844"/>
      <c r="BV66" s="844"/>
      <c r="BW66" s="844"/>
      <c r="BX66" s="844"/>
      <c r="BY66" s="844"/>
      <c r="BZ66" s="844"/>
      <c r="CA66" s="844"/>
      <c r="CB66" s="845"/>
      <c r="CC66" s="718"/>
      <c r="CD66" s="555"/>
    </row>
    <row r="67" spans="1:82" s="148" customFormat="1" ht="3.75" customHeight="1" x14ac:dyDescent="0.15">
      <c r="A67" s="5"/>
      <c r="B67" s="7"/>
      <c r="C67" s="587"/>
      <c r="D67" s="116"/>
      <c r="E67" s="116"/>
      <c r="F67" s="117"/>
      <c r="G67" s="117"/>
      <c r="H67" s="117"/>
      <c r="I67" s="121"/>
      <c r="J67" s="121"/>
      <c r="K67" s="121"/>
      <c r="L67" s="121"/>
      <c r="M67" s="121"/>
      <c r="N67" s="121"/>
      <c r="O67" s="121"/>
      <c r="P67" s="121"/>
      <c r="Q67" s="121"/>
      <c r="R67" s="121"/>
      <c r="S67" s="121"/>
      <c r="T67" s="121"/>
      <c r="U67" s="121"/>
      <c r="V67" s="121"/>
      <c r="W67" s="121"/>
      <c r="X67" s="121"/>
      <c r="Y67" s="121"/>
      <c r="Z67" s="121"/>
      <c r="AA67" s="121"/>
      <c r="AB67" s="121"/>
      <c r="AC67" s="121"/>
      <c r="AD67" s="119"/>
      <c r="AE67" s="119"/>
      <c r="AF67" s="119"/>
      <c r="AG67" s="119"/>
      <c r="AH67" s="119"/>
      <c r="AI67" s="7"/>
      <c r="AJ67" s="7"/>
      <c r="AK67" s="124"/>
      <c r="AL67" s="124"/>
      <c r="AM67" s="124"/>
      <c r="AN67" s="124"/>
      <c r="AO67" s="124"/>
      <c r="AP67" s="170"/>
      <c r="AQ67" s="170"/>
      <c r="AR67" s="171"/>
      <c r="AS67" s="171"/>
      <c r="AT67" s="171"/>
      <c r="AU67" s="555"/>
      <c r="AV67" s="555"/>
      <c r="AW67" s="710"/>
      <c r="AX67" s="711"/>
      <c r="AY67" s="711"/>
      <c r="AZ67" s="712"/>
      <c r="BA67" s="712"/>
      <c r="BB67" s="712"/>
      <c r="BC67" s="713"/>
      <c r="BD67" s="713"/>
      <c r="BE67" s="713"/>
      <c r="BF67" s="713"/>
      <c r="BG67" s="713"/>
      <c r="BH67" s="713"/>
      <c r="BI67" s="713"/>
      <c r="BJ67" s="713"/>
      <c r="BK67" s="713"/>
      <c r="BL67" s="713"/>
      <c r="BM67" s="713"/>
      <c r="BN67" s="713"/>
      <c r="BO67" s="713"/>
      <c r="BP67" s="713"/>
      <c r="BQ67" s="713"/>
      <c r="BR67" s="713"/>
      <c r="BS67" s="713"/>
      <c r="BT67" s="713"/>
      <c r="BU67" s="713"/>
      <c r="BV67" s="713"/>
      <c r="BW67" s="713"/>
      <c r="BX67" s="714"/>
      <c r="BY67" s="714"/>
      <c r="BZ67" s="714"/>
      <c r="CA67" s="714"/>
      <c r="CB67" s="714"/>
      <c r="CC67" s="555"/>
      <c r="CD67" s="555"/>
    </row>
    <row r="68" spans="1:82" ht="16.5" customHeight="1" x14ac:dyDescent="0.15">
      <c r="A68" s="5"/>
      <c r="B68" s="118"/>
      <c r="C68" s="587"/>
      <c r="D68" s="116"/>
      <c r="E68" s="116"/>
      <c r="F68" s="117"/>
      <c r="G68" s="117"/>
      <c r="H68" s="116"/>
      <c r="I68" s="121"/>
      <c r="J68" s="121"/>
      <c r="K68" s="121"/>
      <c r="L68" s="121"/>
      <c r="M68" s="121"/>
      <c r="N68" s="121"/>
      <c r="O68" s="121"/>
      <c r="P68" s="121"/>
      <c r="Q68" s="121"/>
      <c r="R68" s="121"/>
      <c r="S68" s="121"/>
      <c r="T68" s="121"/>
      <c r="U68" s="121"/>
      <c r="V68" s="121"/>
      <c r="W68" s="121"/>
      <c r="X68" s="122"/>
      <c r="Y68" s="122"/>
      <c r="Z68" s="121"/>
      <c r="AA68" s="121"/>
      <c r="AB68" s="121"/>
      <c r="AC68" s="121"/>
      <c r="AD68" s="123" t="s">
        <v>608</v>
      </c>
      <c r="AE68" s="121"/>
      <c r="AF68" s="121"/>
      <c r="AG68" s="121"/>
      <c r="AH68" s="121"/>
      <c r="AI68" s="7"/>
      <c r="AJ68" s="7"/>
      <c r="AK68" s="124"/>
      <c r="AL68" s="124"/>
      <c r="AM68" s="124"/>
      <c r="AN68" s="124"/>
      <c r="AO68" s="124"/>
      <c r="AP68" s="115"/>
      <c r="AQ68" s="115"/>
      <c r="AR68" s="115"/>
      <c r="AS68" s="115"/>
      <c r="AT68" s="115"/>
      <c r="AU68" s="555"/>
      <c r="AV68" s="701"/>
      <c r="AW68" s="710"/>
      <c r="AX68" s="711"/>
      <c r="AY68" s="711"/>
      <c r="AZ68" s="712"/>
      <c r="BA68" s="712"/>
      <c r="BB68" s="711"/>
      <c r="BC68" s="713"/>
      <c r="BD68" s="713"/>
      <c r="BE68" s="713"/>
      <c r="BF68" s="713"/>
      <c r="BG68" s="713"/>
      <c r="BH68" s="713"/>
      <c r="BI68" s="713"/>
      <c r="BJ68" s="713"/>
      <c r="BK68" s="713"/>
      <c r="BL68" s="713"/>
      <c r="BM68" s="713"/>
      <c r="BN68" s="713"/>
      <c r="BO68" s="713"/>
      <c r="BP68" s="713"/>
      <c r="BQ68" s="713"/>
      <c r="BR68" s="715"/>
      <c r="BS68" s="715"/>
      <c r="BT68" s="713"/>
      <c r="BU68" s="713"/>
      <c r="BV68" s="713"/>
      <c r="BW68" s="713"/>
      <c r="BX68" s="716" t="s">
        <v>608</v>
      </c>
      <c r="BY68" s="713"/>
      <c r="BZ68" s="713"/>
      <c r="CA68" s="713"/>
      <c r="CB68" s="713"/>
      <c r="CC68" s="555"/>
      <c r="CD68" s="555"/>
    </row>
    <row r="69" spans="1:82" s="149" customFormat="1" ht="20.100000000000001" customHeight="1" x14ac:dyDescent="0.15">
      <c r="A69" s="162"/>
      <c r="B69" s="825" t="s">
        <v>609</v>
      </c>
      <c r="C69" s="825"/>
      <c r="D69" s="825"/>
      <c r="E69" s="825"/>
      <c r="F69" s="825"/>
      <c r="G69" s="825"/>
      <c r="H69" s="825"/>
      <c r="I69" s="825"/>
      <c r="J69" s="825"/>
      <c r="K69" s="825"/>
      <c r="L69" s="825"/>
      <c r="M69" s="825"/>
      <c r="N69" s="825"/>
      <c r="O69" s="825"/>
      <c r="P69" s="825"/>
      <c r="Q69" s="825"/>
      <c r="R69" s="825"/>
      <c r="S69" s="825"/>
      <c r="T69" s="825"/>
      <c r="U69" s="825"/>
      <c r="V69" s="825"/>
      <c r="W69" s="825"/>
      <c r="X69" s="825"/>
      <c r="Y69" s="825"/>
      <c r="Z69" s="825"/>
      <c r="AA69" s="825"/>
      <c r="AB69" s="825"/>
      <c r="AC69" s="825"/>
      <c r="AD69" s="825"/>
      <c r="AE69" s="825"/>
      <c r="AF69" s="825"/>
      <c r="AG69" s="825"/>
      <c r="AH69" s="825"/>
      <c r="AI69" s="825"/>
      <c r="AJ69" s="825"/>
      <c r="AK69" s="124"/>
      <c r="AL69" s="124"/>
      <c r="AM69" s="124"/>
      <c r="AN69" s="124"/>
      <c r="AO69" s="124"/>
      <c r="AP69" s="115"/>
      <c r="AQ69" s="115"/>
      <c r="AR69" s="172"/>
      <c r="AS69" s="172"/>
      <c r="AT69" s="172"/>
      <c r="AU69" s="162"/>
      <c r="AV69" s="825" t="s">
        <v>609</v>
      </c>
      <c r="AW69" s="825"/>
      <c r="AX69" s="825"/>
      <c r="AY69" s="825"/>
      <c r="AZ69" s="825"/>
      <c r="BA69" s="825"/>
      <c r="BB69" s="825"/>
      <c r="BC69" s="825"/>
      <c r="BD69" s="825"/>
      <c r="BE69" s="825"/>
      <c r="BF69" s="825"/>
      <c r="BG69" s="825"/>
      <c r="BH69" s="825"/>
      <c r="BI69" s="825"/>
      <c r="BJ69" s="825"/>
      <c r="BK69" s="825"/>
      <c r="BL69" s="825"/>
      <c r="BM69" s="825"/>
      <c r="BN69" s="825"/>
      <c r="BO69" s="825"/>
      <c r="BP69" s="825"/>
      <c r="BQ69" s="825"/>
      <c r="BR69" s="825"/>
      <c r="BS69" s="825"/>
      <c r="BT69" s="825"/>
      <c r="BU69" s="825"/>
      <c r="BV69" s="825"/>
      <c r="BW69" s="825"/>
      <c r="BX69" s="825"/>
      <c r="BY69" s="825"/>
      <c r="BZ69" s="825"/>
      <c r="CA69" s="825"/>
      <c r="CB69" s="825"/>
      <c r="CC69" s="825"/>
      <c r="CD69" s="825"/>
    </row>
    <row r="70" spans="1:82" ht="12" x14ac:dyDescent="0.15"/>
    <row r="71" spans="1:82" ht="12" hidden="1" x14ac:dyDescent="0.15">
      <c r="B71" s="6" t="s">
        <v>0</v>
      </c>
    </row>
    <row r="72" spans="1:82" ht="12" hidden="1" x14ac:dyDescent="0.15">
      <c r="B72" s="6" t="s">
        <v>114</v>
      </c>
    </row>
    <row r="73" spans="1:82" ht="12" hidden="1" x14ac:dyDescent="0.15">
      <c r="B73" s="6" t="s">
        <v>115</v>
      </c>
    </row>
    <row r="74" spans="1:82" ht="12" hidden="1" x14ac:dyDescent="0.15">
      <c r="B74" s="6" t="s">
        <v>116</v>
      </c>
    </row>
    <row r="75" spans="1:82" ht="12" hidden="1" x14ac:dyDescent="0.15">
      <c r="B75" s="6" t="s">
        <v>117</v>
      </c>
    </row>
    <row r="76" spans="1:82" ht="12" hidden="1" x14ac:dyDescent="0.15">
      <c r="B76" s="6" t="s">
        <v>118</v>
      </c>
    </row>
    <row r="77" spans="1:82" ht="12" hidden="1" x14ac:dyDescent="0.15">
      <c r="B77" s="6" t="s">
        <v>119</v>
      </c>
    </row>
    <row r="78" spans="1:82" ht="12" hidden="1" x14ac:dyDescent="0.15">
      <c r="B78" s="6" t="s">
        <v>120</v>
      </c>
    </row>
    <row r="79" spans="1:82" ht="12" hidden="1" x14ac:dyDescent="0.15">
      <c r="B79" s="6" t="s">
        <v>121</v>
      </c>
    </row>
    <row r="80" spans="1:82" ht="12" hidden="1" x14ac:dyDescent="0.15">
      <c r="B80" s="6" t="s">
        <v>122</v>
      </c>
    </row>
    <row r="81" spans="2:2" ht="12" hidden="1" x14ac:dyDescent="0.15">
      <c r="B81" s="6" t="s">
        <v>4</v>
      </c>
    </row>
    <row r="82" spans="2:2" ht="12" hidden="1" x14ac:dyDescent="0.15">
      <c r="B82" s="6" t="s">
        <v>5</v>
      </c>
    </row>
    <row r="83" spans="2:2" ht="12" hidden="1" x14ac:dyDescent="0.15">
      <c r="B83" s="6" t="s">
        <v>123</v>
      </c>
    </row>
    <row r="84" spans="2:2" ht="12" hidden="1" x14ac:dyDescent="0.15">
      <c r="B84" s="6" t="s">
        <v>6</v>
      </c>
    </row>
    <row r="85" spans="2:2" ht="12" hidden="1" x14ac:dyDescent="0.15">
      <c r="B85" s="6" t="s">
        <v>7</v>
      </c>
    </row>
    <row r="86" spans="2:2" ht="12" hidden="1" x14ac:dyDescent="0.15">
      <c r="B86" s="6" t="s">
        <v>8</v>
      </c>
    </row>
    <row r="87" spans="2:2" ht="12" hidden="1" x14ac:dyDescent="0.15">
      <c r="B87" s="6" t="s">
        <v>9</v>
      </c>
    </row>
    <row r="88" spans="2:2" ht="12" hidden="1" x14ac:dyDescent="0.15">
      <c r="B88" s="6" t="s">
        <v>10</v>
      </c>
    </row>
    <row r="89" spans="2:2" ht="12" hidden="1" x14ac:dyDescent="0.15">
      <c r="B89" s="6" t="s">
        <v>11</v>
      </c>
    </row>
    <row r="90" spans="2:2" ht="12" hidden="1" x14ac:dyDescent="0.15">
      <c r="B90" s="6" t="s">
        <v>12</v>
      </c>
    </row>
    <row r="91" spans="2:2" ht="12" hidden="1" x14ac:dyDescent="0.15">
      <c r="B91" s="6" t="s">
        <v>13</v>
      </c>
    </row>
    <row r="92" spans="2:2" ht="12" hidden="1" x14ac:dyDescent="0.15">
      <c r="B92" s="6" t="s">
        <v>14</v>
      </c>
    </row>
    <row r="93" spans="2:2" ht="12" hidden="1" x14ac:dyDescent="0.15">
      <c r="B93" s="6" t="s">
        <v>15</v>
      </c>
    </row>
    <row r="94" spans="2:2" ht="12" hidden="1" x14ac:dyDescent="0.15">
      <c r="B94" s="6" t="s">
        <v>16</v>
      </c>
    </row>
    <row r="95" spans="2:2" ht="12" hidden="1" x14ac:dyDescent="0.15">
      <c r="B95" s="6" t="s">
        <v>17</v>
      </c>
    </row>
    <row r="96" spans="2:2" ht="12" hidden="1" x14ac:dyDescent="0.15">
      <c r="B96" s="6" t="s">
        <v>124</v>
      </c>
    </row>
    <row r="97" spans="2:2" ht="12" hidden="1" x14ac:dyDescent="0.15">
      <c r="B97" s="6" t="s">
        <v>125</v>
      </c>
    </row>
    <row r="98" spans="2:2" ht="12" hidden="1" x14ac:dyDescent="0.15">
      <c r="B98" s="6" t="s">
        <v>18</v>
      </c>
    </row>
    <row r="99" spans="2:2" ht="12" hidden="1" x14ac:dyDescent="0.15">
      <c r="B99" s="6" t="s">
        <v>19</v>
      </c>
    </row>
    <row r="100" spans="2:2" ht="12" hidden="1" x14ac:dyDescent="0.15">
      <c r="B100" s="6" t="s">
        <v>20</v>
      </c>
    </row>
    <row r="101" spans="2:2" ht="12" hidden="1" x14ac:dyDescent="0.15">
      <c r="B101" s="6" t="s">
        <v>21</v>
      </c>
    </row>
    <row r="102" spans="2:2" ht="12" hidden="1" x14ac:dyDescent="0.15">
      <c r="B102" s="6" t="s">
        <v>22</v>
      </c>
    </row>
    <row r="103" spans="2:2" ht="12" hidden="1" x14ac:dyDescent="0.15">
      <c r="B103" s="6" t="s">
        <v>23</v>
      </c>
    </row>
    <row r="104" spans="2:2" ht="12" hidden="1" x14ac:dyDescent="0.15">
      <c r="B104" s="6" t="s">
        <v>24</v>
      </c>
    </row>
    <row r="105" spans="2:2" ht="12" hidden="1" x14ac:dyDescent="0.15">
      <c r="B105" s="6" t="s">
        <v>25</v>
      </c>
    </row>
    <row r="106" spans="2:2" ht="12" hidden="1" x14ac:dyDescent="0.15">
      <c r="B106" s="6" t="s">
        <v>26</v>
      </c>
    </row>
    <row r="107" spans="2:2" ht="12" hidden="1" x14ac:dyDescent="0.15">
      <c r="B107" s="6" t="s">
        <v>27</v>
      </c>
    </row>
    <row r="108" spans="2:2" ht="12" hidden="1" x14ac:dyDescent="0.15">
      <c r="B108" s="6" t="s">
        <v>28</v>
      </c>
    </row>
    <row r="109" spans="2:2" ht="12" hidden="1" x14ac:dyDescent="0.15">
      <c r="B109" s="6" t="s">
        <v>29</v>
      </c>
    </row>
    <row r="110" spans="2:2" ht="12" hidden="1" x14ac:dyDescent="0.15">
      <c r="B110" s="6" t="s">
        <v>30</v>
      </c>
    </row>
    <row r="111" spans="2:2" ht="12" hidden="1" x14ac:dyDescent="0.15">
      <c r="B111" s="6" t="s">
        <v>31</v>
      </c>
    </row>
    <row r="112" spans="2:2" ht="12" hidden="1" x14ac:dyDescent="0.15">
      <c r="B112" s="6" t="s">
        <v>32</v>
      </c>
    </row>
    <row r="113" spans="2:2" ht="12" hidden="1" x14ac:dyDescent="0.15">
      <c r="B113" s="6" t="s">
        <v>33</v>
      </c>
    </row>
    <row r="114" spans="2:2" ht="12" hidden="1" x14ac:dyDescent="0.15">
      <c r="B114" s="6" t="s">
        <v>34</v>
      </c>
    </row>
    <row r="115" spans="2:2" ht="12" hidden="1" x14ac:dyDescent="0.15">
      <c r="B115" s="6" t="s">
        <v>35</v>
      </c>
    </row>
    <row r="116" spans="2:2" ht="12" hidden="1" x14ac:dyDescent="0.15">
      <c r="B116" s="6" t="s">
        <v>36</v>
      </c>
    </row>
    <row r="117" spans="2:2" ht="12" hidden="1" x14ac:dyDescent="0.15">
      <c r="B117" s="6" t="s">
        <v>37</v>
      </c>
    </row>
    <row r="118" spans="2:2" ht="12" hidden="1" x14ac:dyDescent="0.15"/>
  </sheetData>
  <protectedRanges>
    <protectedRange sqref="AG4 X46 X63 X53 AA4 AD4 K43:K44 E43 X44 K61 CA4 BR46 BR63 BR53 BU4 BX4 BE43:BE44 AY43 BR44 BE61" name="範囲1"/>
    <protectedRange sqref="V61 BP61" name="範囲1_1_2_1"/>
    <protectedRange sqref="K45 BE45" name="範囲1_3"/>
    <protectedRange sqref="S46 BM46" name="範囲1_4"/>
    <protectedRange sqref="G47 BA47" name="範囲1_5"/>
    <protectedRange sqref="Q48 I48 BK48 BC48" name="範囲1_6"/>
    <protectedRange sqref="Y49 I49 BS49 BC49" name="範囲1_6_2"/>
    <protectedRange sqref="Q50 AF50 BK50 BZ50" name="範囲1_7"/>
    <protectedRange sqref="T50 G50 BN50 BA50" name="範囲1_1_3"/>
    <protectedRange sqref="Y48 BS48" name="範囲1_6_3"/>
    <protectedRange sqref="S53 BM53" name="範囲1_8"/>
    <protectedRange sqref="G54 BA54" name="範囲1_9"/>
    <protectedRange sqref="S63 BM63" name="範囲1_10"/>
    <protectedRange sqref="G64 BA64" name="範囲1_11"/>
    <protectedRange sqref="Q65 Y65 V66 I65:I66 BK65 BS65 BP66 BC65:BC66" name="範囲1_11_1"/>
    <protectedRange sqref="AA57 BU57" name="範囲1_1_2"/>
    <protectedRange sqref="AA56 BU56" name="範囲1_1_2_2"/>
    <protectedRange sqref="AF55 N55 I55 BZ55 BH55 BC55" name="範囲1_2"/>
    <protectedRange sqref="R55 X55 BL55 BR55" name="範囲1_2_2"/>
    <protectedRange sqref="U55 BO55" name="範囲1_1_1"/>
    <protectedRange sqref="I57 BC57" name="範囲1_13"/>
    <protectedRange sqref="Y38:Y42 I38:I42 E38:E42 BS38:BS42 BC38:BC42 AY38:AY42" name="範囲1_2_1_2_3"/>
    <protectedRange sqref="AA36:AA37 K36 E36 BU36:BU37 BE36 AY36" name="範囲1_2_1_2_1_3"/>
    <protectedRange sqref="K37 E37 BE37 AY37" name="範囲1_2_1_2_1_2_1"/>
    <protectedRange sqref="K57 BE57" name="範囲1_1_4"/>
  </protectedRanges>
  <mergeCells count="163">
    <mergeCell ref="AV69:CD69"/>
    <mergeCell ref="AU2:CD2"/>
    <mergeCell ref="AW64:AZ66"/>
    <mergeCell ref="BA64:CB64"/>
    <mergeCell ref="BE65:BL65"/>
    <mergeCell ref="BM65:BO65"/>
    <mergeCell ref="BP65:CB65"/>
    <mergeCell ref="BE66:BL66"/>
    <mergeCell ref="BM66:BO66"/>
    <mergeCell ref="BP66:CB66"/>
    <mergeCell ref="BT61:CB61"/>
    <mergeCell ref="AW62:AZ63"/>
    <mergeCell ref="BK62:CB62"/>
    <mergeCell ref="BK63:BL63"/>
    <mergeCell ref="BM63:BQ63"/>
    <mergeCell ref="BR63:BU63"/>
    <mergeCell ref="BV63:CB63"/>
    <mergeCell ref="AW51:AZ59"/>
    <mergeCell ref="BK51:CB51"/>
    <mergeCell ref="BK52:CB52"/>
    <mergeCell ref="BK53:BL53"/>
    <mergeCell ref="BM53:BQ53"/>
    <mergeCell ref="BR53:BU53"/>
    <mergeCell ref="BV53:CB53"/>
    <mergeCell ref="BA54:CB54"/>
    <mergeCell ref="BE55:BG55"/>
    <mergeCell ref="BH55:BI55"/>
    <mergeCell ref="BO55:BQ55"/>
    <mergeCell ref="BA56:BB56"/>
    <mergeCell ref="BE57:BN57"/>
    <mergeCell ref="BT57:CB57"/>
    <mergeCell ref="BA58:BG59"/>
    <mergeCell ref="BL58:CB58"/>
    <mergeCell ref="AW47:AZ50"/>
    <mergeCell ref="BA47:CB47"/>
    <mergeCell ref="BE48:BL48"/>
    <mergeCell ref="BM48:BO48"/>
    <mergeCell ref="BP48:CB48"/>
    <mergeCell ref="BE49:BL49"/>
    <mergeCell ref="BM49:BO49"/>
    <mergeCell ref="BP49:CB49"/>
    <mergeCell ref="BH50:CB50"/>
    <mergeCell ref="AV17:AW17"/>
    <mergeCell ref="AV19:AW19"/>
    <mergeCell ref="AW26:CC26"/>
    <mergeCell ref="AW27:CC27"/>
    <mergeCell ref="AW29:CD29"/>
    <mergeCell ref="AW45:AZ46"/>
    <mergeCell ref="BE45:CB45"/>
    <mergeCell ref="BE46:BJ46"/>
    <mergeCell ref="BK46:BL46"/>
    <mergeCell ref="BM46:BQ46"/>
    <mergeCell ref="BR46:BU46"/>
    <mergeCell ref="BV46:CB46"/>
    <mergeCell ref="AW36:AX36"/>
    <mergeCell ref="AY36:BM36"/>
    <mergeCell ref="BN36:BX36"/>
    <mergeCell ref="BY36:CB36"/>
    <mergeCell ref="AW37:AX37"/>
    <mergeCell ref="AY37:BM37"/>
    <mergeCell ref="BN37:BX37"/>
    <mergeCell ref="BY37:CB37"/>
    <mergeCell ref="E35:S35"/>
    <mergeCell ref="T35:AD35"/>
    <mergeCell ref="C34:D34"/>
    <mergeCell ref="C35:D35"/>
    <mergeCell ref="AE35:AH35"/>
    <mergeCell ref="CC4:CC5"/>
    <mergeCell ref="CD4:CD5"/>
    <mergeCell ref="AV7:CC7"/>
    <mergeCell ref="AV8:CC9"/>
    <mergeCell ref="AV12:AW12"/>
    <mergeCell ref="BS4:BT5"/>
    <mergeCell ref="BU4:BV5"/>
    <mergeCell ref="BW4:BW5"/>
    <mergeCell ref="BX4:BY5"/>
    <mergeCell ref="BZ4:BZ5"/>
    <mergeCell ref="CA4:CB5"/>
    <mergeCell ref="AW34:AX34"/>
    <mergeCell ref="AY34:BM34"/>
    <mergeCell ref="BN34:BX34"/>
    <mergeCell ref="BY34:CB34"/>
    <mergeCell ref="AW35:AX35"/>
    <mergeCell ref="AY35:BM35"/>
    <mergeCell ref="BN35:BX35"/>
    <mergeCell ref="BY35:CB35"/>
    <mergeCell ref="C45:F46"/>
    <mergeCell ref="K45:AH45"/>
    <mergeCell ref="K46:P46"/>
    <mergeCell ref="Q46:R46"/>
    <mergeCell ref="S46:W46"/>
    <mergeCell ref="X46:AA46"/>
    <mergeCell ref="AB46:AH46"/>
    <mergeCell ref="C37:D37"/>
    <mergeCell ref="E37:S37"/>
    <mergeCell ref="T37:AD37"/>
    <mergeCell ref="AE37:AH37"/>
    <mergeCell ref="C47:F50"/>
    <mergeCell ref="G47:AH47"/>
    <mergeCell ref="K48:R48"/>
    <mergeCell ref="S48:U48"/>
    <mergeCell ref="V48:AH48"/>
    <mergeCell ref="K49:R49"/>
    <mergeCell ref="S49:U49"/>
    <mergeCell ref="V49:AH49"/>
    <mergeCell ref="N50:AH50"/>
    <mergeCell ref="Z61:AH61"/>
    <mergeCell ref="R58:AH58"/>
    <mergeCell ref="Z57:AH57"/>
    <mergeCell ref="C62:F63"/>
    <mergeCell ref="Q62:AH62"/>
    <mergeCell ref="Q63:R63"/>
    <mergeCell ref="S63:W63"/>
    <mergeCell ref="X63:AA63"/>
    <mergeCell ref="AB63:AH63"/>
    <mergeCell ref="AB59:AG59"/>
    <mergeCell ref="C51:F59"/>
    <mergeCell ref="Q51:AH51"/>
    <mergeCell ref="Q52:AH52"/>
    <mergeCell ref="Q53:R53"/>
    <mergeCell ref="S53:W53"/>
    <mergeCell ref="X53:AA53"/>
    <mergeCell ref="AB53:AH53"/>
    <mergeCell ref="G54:AH54"/>
    <mergeCell ref="K55:M55"/>
    <mergeCell ref="N55:O55"/>
    <mergeCell ref="U55:W55"/>
    <mergeCell ref="G56:H56"/>
    <mergeCell ref="K57:T57"/>
    <mergeCell ref="G58:M59"/>
    <mergeCell ref="B69:AJ69"/>
    <mergeCell ref="C64:F66"/>
    <mergeCell ref="G64:AH64"/>
    <mergeCell ref="K65:R65"/>
    <mergeCell ref="S65:U65"/>
    <mergeCell ref="V65:AH65"/>
    <mergeCell ref="K66:R66"/>
    <mergeCell ref="S66:U66"/>
    <mergeCell ref="V66:AH66"/>
    <mergeCell ref="AA2:AH2"/>
    <mergeCell ref="C36:D36"/>
    <mergeCell ref="E36:S36"/>
    <mergeCell ref="T36:AD36"/>
    <mergeCell ref="AE36:AH36"/>
    <mergeCell ref="C27:AI27"/>
    <mergeCell ref="C29:AJ29"/>
    <mergeCell ref="AJ4:AJ5"/>
    <mergeCell ref="B7:AI7"/>
    <mergeCell ref="B8:AI9"/>
    <mergeCell ref="B12:C12"/>
    <mergeCell ref="C26:AI26"/>
    <mergeCell ref="B17:C17"/>
    <mergeCell ref="B19:C19"/>
    <mergeCell ref="Y4:Z5"/>
    <mergeCell ref="AA4:AB5"/>
    <mergeCell ref="AC4:AC5"/>
    <mergeCell ref="AD4:AE5"/>
    <mergeCell ref="AF4:AF5"/>
    <mergeCell ref="AG4:AH5"/>
    <mergeCell ref="AI4:AI5"/>
    <mergeCell ref="E34:S34"/>
    <mergeCell ref="T34:AD34"/>
    <mergeCell ref="AE34:AH34"/>
  </mergeCells>
  <phoneticPr fontId="62"/>
  <dataValidations count="7">
    <dataValidation type="list" allowBlank="1" showErrorMessage="1" sqref="N50:AH50 BH50:CB50" xr:uid="{122A02F8-B8E5-4AEA-BE52-A73A0A3E889A}">
      <formula1>"所有する事業所(自社工場),利用する事業所(テナント・賃貸),建物・設備管理の受託(不動産管理・設備管理・指定管理者等),資産運用会社"</formula1>
    </dataValidation>
    <dataValidation type="list" allowBlank="1" showInputMessage="1" showErrorMessage="1" sqref="N55 BH55" xr:uid="{890D1F98-42EB-4631-81B7-07050811BC8A}">
      <formula1>"億円,万円"</formula1>
    </dataValidation>
    <dataValidation type="list" allowBlank="1" showErrorMessage="1" sqref="Z61:AH61 BT61:CB61" xr:uid="{B139394D-EFC5-44B8-A6F5-CC0021AC0B1A}">
      <formula1>"自社,管理会社,親会社/グループ会社,設備会社,電力/ガス会社,金融機関,PF"</formula1>
    </dataValidation>
    <dataValidation type="list" allowBlank="1" showInputMessage="1" showErrorMessage="1" error="ドロップダウンより選択するか、都府県は省略して記入してください。" sqref="X53 X46 X63 BR63" xr:uid="{AE0C7428-3589-4529-87DF-41F7EE5C6CB1}">
      <formula1>都道府県</formula1>
    </dataValidation>
    <dataValidation imeMode="halfAlpha" allowBlank="1" showInputMessage="1" showErrorMessage="1" sqref="I49 AG4:AH5 AD4 G50 AA4 S46:W46 S63:W63 K44 X44 K61 I66 S53:W53 V66 AF56 AC56 R55 I55 I57 BC49 CA4:CB5 BX4 BA50 BU4 BM46:BQ46 BM63:BQ63 BE44 BR44 BE61 BC66 BM53:BQ53 BP66 BZ56 BW56 BL55 BC55 BC57" xr:uid="{B6BCF664-AF4D-40D9-87A1-03A10CB596A2}"/>
    <dataValidation allowBlank="1" showErrorMessage="1" sqref="M50 BG50" xr:uid="{AD027F1A-8EFC-4FDE-B0BA-45C39A902951}"/>
    <dataValidation allowBlank="1" showInputMessage="1" showErrorMessage="1" error="ドロップダウンより選択するか、都府県は省略して記入してください。" sqref="BR46:BU46 BR53:BU53" xr:uid="{430D8521-F91B-4E36-B489-C53142690245}"/>
  </dataValidations>
  <hyperlinks>
    <hyperlink ref="C29" r:id="rId1" xr:uid="{20FE4989-94EB-4175-8C5C-F897A283AE67}"/>
    <hyperlink ref="AW29" r:id="rId2" xr:uid="{81B62D5F-4BCE-4AF2-A16F-CA6F3A322977}"/>
  </hyperlinks>
  <printOptions horizontalCentered="1"/>
  <pageMargins left="0.70866141732283472" right="0.23622047244094491" top="0.11811023622047245" bottom="0.19685039370078741" header="0.35433070866141736" footer="0.15748031496062992"/>
  <pageSetup paperSize="9" scale="86" orientation="portrait" blackAndWhite="1" horizontalDpi="300" verticalDpi="300" r:id="rId3"/>
  <headerFooter>
    <oddFooter>&amp;C-&amp;A-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4817" r:id="rId6" name="Check Box 1">
              <controlPr defaultSize="0" autoFill="0" autoLine="0" autoPict="0">
                <anchor moveWithCells="1">
                  <from>
                    <xdr:col>9</xdr:col>
                    <xdr:colOff>171450</xdr:colOff>
                    <xdr:row>52</xdr:row>
                    <xdr:rowOff>19050</xdr:rowOff>
                  </from>
                  <to>
                    <xdr:col>10</xdr:col>
                    <xdr:colOff>161925</xdr:colOff>
                    <xdr:row>52</xdr:row>
                    <xdr:rowOff>219075</xdr:rowOff>
                  </to>
                </anchor>
              </controlPr>
            </control>
          </mc:Choice>
        </mc:AlternateContent>
        <mc:AlternateContent xmlns:mc="http://schemas.openxmlformats.org/markup-compatibility/2006">
          <mc:Choice Requires="x14">
            <control shapeId="34818" r:id="rId7" name="Group Box 2">
              <controlPr defaultSize="0" autoFill="0" autoPict="0">
                <anchor moveWithCells="1">
                  <from>
                    <xdr:col>11</xdr:col>
                    <xdr:colOff>180975</xdr:colOff>
                    <xdr:row>58</xdr:row>
                    <xdr:rowOff>152400</xdr:rowOff>
                  </from>
                  <to>
                    <xdr:col>18</xdr:col>
                    <xdr:colOff>0</xdr:colOff>
                    <xdr:row>60</xdr:row>
                    <xdr:rowOff>209550</xdr:rowOff>
                  </to>
                </anchor>
              </controlPr>
            </control>
          </mc:Choice>
        </mc:AlternateContent>
        <mc:AlternateContent xmlns:mc="http://schemas.openxmlformats.org/markup-compatibility/2006">
          <mc:Choice Requires="x14">
            <control shapeId="34819" r:id="rId8" name="Check Box 3">
              <controlPr defaultSize="0" autoFill="0" autoLine="0" autoPict="0">
                <anchor moveWithCells="1">
                  <from>
                    <xdr:col>2</xdr:col>
                    <xdr:colOff>95250</xdr:colOff>
                    <xdr:row>29</xdr:row>
                    <xdr:rowOff>28575</xdr:rowOff>
                  </from>
                  <to>
                    <xdr:col>3</xdr:col>
                    <xdr:colOff>190500</xdr:colOff>
                    <xdr:row>32</xdr:row>
                    <xdr:rowOff>0</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8</xdr:col>
                    <xdr:colOff>171450</xdr:colOff>
                    <xdr:row>62</xdr:row>
                    <xdr:rowOff>28575</xdr:rowOff>
                  </from>
                  <to>
                    <xdr:col>10</xdr:col>
                    <xdr:colOff>76200</xdr:colOff>
                    <xdr:row>62</xdr:row>
                    <xdr:rowOff>238125</xdr:rowOff>
                  </to>
                </anchor>
              </controlPr>
            </control>
          </mc:Choice>
        </mc:AlternateContent>
        <mc:AlternateContent xmlns:mc="http://schemas.openxmlformats.org/markup-compatibility/2006">
          <mc:Choice Requires="x14">
            <control shapeId="34823" r:id="rId10" name="Check Box 7">
              <controlPr defaultSize="0" autoFill="0" autoLine="0" autoPict="0">
                <anchor moveWithCells="1">
                  <from>
                    <xdr:col>8</xdr:col>
                    <xdr:colOff>171450</xdr:colOff>
                    <xdr:row>61</xdr:row>
                    <xdr:rowOff>28575</xdr:rowOff>
                  </from>
                  <to>
                    <xdr:col>10</xdr:col>
                    <xdr:colOff>76200</xdr:colOff>
                    <xdr:row>61</xdr:row>
                    <xdr:rowOff>238125</xdr:rowOff>
                  </to>
                </anchor>
              </controlPr>
            </control>
          </mc:Choice>
        </mc:AlternateContent>
        <mc:AlternateContent xmlns:mc="http://schemas.openxmlformats.org/markup-compatibility/2006">
          <mc:Choice Requires="x14">
            <control shapeId="34824" r:id="rId11" name="Group Box 8">
              <controlPr defaultSize="0" autoFill="0" autoPict="0">
                <anchor moveWithCells="1">
                  <from>
                    <xdr:col>1</xdr:col>
                    <xdr:colOff>152400</xdr:colOff>
                    <xdr:row>32</xdr:row>
                    <xdr:rowOff>0</xdr:rowOff>
                  </from>
                  <to>
                    <xdr:col>4</xdr:col>
                    <xdr:colOff>57150</xdr:colOff>
                    <xdr:row>35</xdr:row>
                    <xdr:rowOff>209550</xdr:rowOff>
                  </to>
                </anchor>
              </controlPr>
            </control>
          </mc:Choice>
        </mc:AlternateContent>
        <mc:AlternateContent xmlns:mc="http://schemas.openxmlformats.org/markup-compatibility/2006">
          <mc:Choice Requires="x14">
            <control shapeId="34825" r:id="rId12" name="Group Box 9">
              <controlPr defaultSize="0" autoFill="0" autoPict="0">
                <anchor moveWithCells="1">
                  <from>
                    <xdr:col>11</xdr:col>
                    <xdr:colOff>180975</xdr:colOff>
                    <xdr:row>58</xdr:row>
                    <xdr:rowOff>0</xdr:rowOff>
                  </from>
                  <to>
                    <xdr:col>18</xdr:col>
                    <xdr:colOff>0</xdr:colOff>
                    <xdr:row>60</xdr:row>
                    <xdr:rowOff>57150</xdr:rowOff>
                  </to>
                </anchor>
              </controlPr>
            </control>
          </mc:Choice>
        </mc:AlternateContent>
        <mc:AlternateContent xmlns:mc="http://schemas.openxmlformats.org/markup-compatibility/2006">
          <mc:Choice Requires="x14">
            <control shapeId="34826" r:id="rId13" name="Group Box 10">
              <controlPr defaultSize="0" autoFill="0" autoPict="0">
                <anchor moveWithCells="1">
                  <from>
                    <xdr:col>11</xdr:col>
                    <xdr:colOff>180975</xdr:colOff>
                    <xdr:row>58</xdr:row>
                    <xdr:rowOff>0</xdr:rowOff>
                  </from>
                  <to>
                    <xdr:col>18</xdr:col>
                    <xdr:colOff>0</xdr:colOff>
                    <xdr:row>60</xdr:row>
                    <xdr:rowOff>57150</xdr:rowOff>
                  </to>
                </anchor>
              </controlPr>
            </control>
          </mc:Choice>
        </mc:AlternateContent>
        <mc:AlternateContent xmlns:mc="http://schemas.openxmlformats.org/markup-compatibility/2006">
          <mc:Choice Requires="x14">
            <control shapeId="34827" r:id="rId14" name="Group Box 11">
              <controlPr defaultSize="0" autoFill="0" autoPict="0">
                <anchor moveWithCells="1">
                  <from>
                    <xdr:col>11</xdr:col>
                    <xdr:colOff>180975</xdr:colOff>
                    <xdr:row>58</xdr:row>
                    <xdr:rowOff>0</xdr:rowOff>
                  </from>
                  <to>
                    <xdr:col>18</xdr:col>
                    <xdr:colOff>0</xdr:colOff>
                    <xdr:row>60</xdr:row>
                    <xdr:rowOff>57150</xdr:rowOff>
                  </to>
                </anchor>
              </controlPr>
            </control>
          </mc:Choice>
        </mc:AlternateContent>
        <mc:AlternateContent xmlns:mc="http://schemas.openxmlformats.org/markup-compatibility/2006">
          <mc:Choice Requires="x14">
            <control shapeId="34829" r:id="rId15" name="Check Box 13">
              <controlPr defaultSize="0" autoFill="0" autoLine="0" autoPict="0">
                <anchor moveWithCells="1">
                  <from>
                    <xdr:col>9</xdr:col>
                    <xdr:colOff>171450</xdr:colOff>
                    <xdr:row>50</xdr:row>
                    <xdr:rowOff>38100</xdr:rowOff>
                  </from>
                  <to>
                    <xdr:col>10</xdr:col>
                    <xdr:colOff>161925</xdr:colOff>
                    <xdr:row>50</xdr:row>
                    <xdr:rowOff>238125</xdr:rowOff>
                  </to>
                </anchor>
              </controlPr>
            </control>
          </mc:Choice>
        </mc:AlternateContent>
        <mc:AlternateContent xmlns:mc="http://schemas.openxmlformats.org/markup-compatibility/2006">
          <mc:Choice Requires="x14">
            <control shapeId="34830" r:id="rId16" name="Check Box 14">
              <controlPr defaultSize="0" autoFill="0" autoLine="0" autoPict="0">
                <anchor moveWithCells="1">
                  <from>
                    <xdr:col>9</xdr:col>
                    <xdr:colOff>171450</xdr:colOff>
                    <xdr:row>51</xdr:row>
                    <xdr:rowOff>19050</xdr:rowOff>
                  </from>
                  <to>
                    <xdr:col>10</xdr:col>
                    <xdr:colOff>161925</xdr:colOff>
                    <xdr:row>51</xdr:row>
                    <xdr:rowOff>219075</xdr:rowOff>
                  </to>
                </anchor>
              </controlPr>
            </control>
          </mc:Choice>
        </mc:AlternateContent>
        <mc:AlternateContent xmlns:mc="http://schemas.openxmlformats.org/markup-compatibility/2006">
          <mc:Choice Requires="x14">
            <control shapeId="34831" r:id="rId17" name="Group Box 15">
              <controlPr defaultSize="0" autoFill="0" autoPict="0">
                <anchor moveWithCells="1">
                  <from>
                    <xdr:col>11</xdr:col>
                    <xdr:colOff>180975</xdr:colOff>
                    <xdr:row>55</xdr:row>
                    <xdr:rowOff>0</xdr:rowOff>
                  </from>
                  <to>
                    <xdr:col>18</xdr:col>
                    <xdr:colOff>0</xdr:colOff>
                    <xdr:row>57</xdr:row>
                    <xdr:rowOff>142875</xdr:rowOff>
                  </to>
                </anchor>
              </controlPr>
            </control>
          </mc:Choice>
        </mc:AlternateContent>
        <mc:AlternateContent xmlns:mc="http://schemas.openxmlformats.org/markup-compatibility/2006">
          <mc:Choice Requires="x14">
            <control shapeId="34832" r:id="rId18" name="Group Box 16">
              <controlPr defaultSize="0" autoFill="0" autoPict="0">
                <anchor moveWithCells="1">
                  <from>
                    <xdr:col>11</xdr:col>
                    <xdr:colOff>180975</xdr:colOff>
                    <xdr:row>56</xdr:row>
                    <xdr:rowOff>0</xdr:rowOff>
                  </from>
                  <to>
                    <xdr:col>18</xdr:col>
                    <xdr:colOff>0</xdr:colOff>
                    <xdr:row>57</xdr:row>
                    <xdr:rowOff>142875</xdr:rowOff>
                  </to>
                </anchor>
              </controlPr>
            </control>
          </mc:Choice>
        </mc:AlternateContent>
        <mc:AlternateContent xmlns:mc="http://schemas.openxmlformats.org/markup-compatibility/2006">
          <mc:Choice Requires="x14">
            <control shapeId="34835" r:id="rId19" name="Check Box 19">
              <controlPr defaultSize="0" autoFill="0" autoLine="0" autoPict="0">
                <anchor moveWithCells="1">
                  <from>
                    <xdr:col>6</xdr:col>
                    <xdr:colOff>57150</xdr:colOff>
                    <xdr:row>57</xdr:row>
                    <xdr:rowOff>142875</xdr:rowOff>
                  </from>
                  <to>
                    <xdr:col>7</xdr:col>
                    <xdr:colOff>161925</xdr:colOff>
                    <xdr:row>58</xdr:row>
                    <xdr:rowOff>104775</xdr:rowOff>
                  </to>
                </anchor>
              </controlPr>
            </control>
          </mc:Choice>
        </mc:AlternateContent>
        <mc:AlternateContent xmlns:mc="http://schemas.openxmlformats.org/markup-compatibility/2006">
          <mc:Choice Requires="x14">
            <control shapeId="34836" r:id="rId20" name="Check Box 20">
              <controlPr defaultSize="0" autoFill="0" autoLine="0" autoPict="0">
                <anchor moveWithCells="1" sizeWithCells="1">
                  <from>
                    <xdr:col>17</xdr:col>
                    <xdr:colOff>0</xdr:colOff>
                    <xdr:row>58</xdr:row>
                    <xdr:rowOff>19050</xdr:rowOff>
                  </from>
                  <to>
                    <xdr:col>18</xdr:col>
                    <xdr:colOff>47625</xdr:colOff>
                    <xdr:row>58</xdr:row>
                    <xdr:rowOff>238125</xdr:rowOff>
                  </to>
                </anchor>
              </controlPr>
            </control>
          </mc:Choice>
        </mc:AlternateContent>
        <mc:AlternateContent xmlns:mc="http://schemas.openxmlformats.org/markup-compatibility/2006">
          <mc:Choice Requires="x14">
            <control shapeId="34837" r:id="rId21" name="Check Box 21">
              <controlPr defaultSize="0" autoFill="0" autoLine="0" autoPict="0">
                <anchor moveWithCells="1" sizeWithCells="1">
                  <from>
                    <xdr:col>19</xdr:col>
                    <xdr:colOff>123825</xdr:colOff>
                    <xdr:row>58</xdr:row>
                    <xdr:rowOff>19050</xdr:rowOff>
                  </from>
                  <to>
                    <xdr:col>20</xdr:col>
                    <xdr:colOff>171450</xdr:colOff>
                    <xdr:row>58</xdr:row>
                    <xdr:rowOff>238125</xdr:rowOff>
                  </to>
                </anchor>
              </controlPr>
            </control>
          </mc:Choice>
        </mc:AlternateContent>
        <mc:AlternateContent xmlns:mc="http://schemas.openxmlformats.org/markup-compatibility/2006">
          <mc:Choice Requires="x14">
            <control shapeId="34838" r:id="rId22" name="Check Box 22">
              <controlPr defaultSize="0" autoFill="0" autoLine="0" autoPict="0">
                <anchor moveWithCells="1" sizeWithCells="1">
                  <from>
                    <xdr:col>22</xdr:col>
                    <xdr:colOff>180975</xdr:colOff>
                    <xdr:row>58</xdr:row>
                    <xdr:rowOff>19050</xdr:rowOff>
                  </from>
                  <to>
                    <xdr:col>24</xdr:col>
                    <xdr:colOff>28575</xdr:colOff>
                    <xdr:row>58</xdr:row>
                    <xdr:rowOff>238125</xdr:rowOff>
                  </to>
                </anchor>
              </controlPr>
            </control>
          </mc:Choice>
        </mc:AlternateContent>
        <mc:AlternateContent xmlns:mc="http://schemas.openxmlformats.org/markup-compatibility/2006">
          <mc:Choice Requires="x14">
            <control shapeId="34843" r:id="rId23" name="Group Box 27">
              <controlPr defaultSize="0" autoFill="0" autoPict="0">
                <anchor moveWithCells="1">
                  <from>
                    <xdr:col>1</xdr:col>
                    <xdr:colOff>152400</xdr:colOff>
                    <xdr:row>33</xdr:row>
                    <xdr:rowOff>171450</xdr:rowOff>
                  </from>
                  <to>
                    <xdr:col>4</xdr:col>
                    <xdr:colOff>57150</xdr:colOff>
                    <xdr:row>37</xdr:row>
                    <xdr:rowOff>66675</xdr:rowOff>
                  </to>
                </anchor>
              </controlPr>
            </control>
          </mc:Choice>
        </mc:AlternateContent>
        <mc:AlternateContent xmlns:mc="http://schemas.openxmlformats.org/markup-compatibility/2006">
          <mc:Choice Requires="x14">
            <control shapeId="34844" r:id="rId24" name="Check Box 28">
              <controlPr defaultSize="0" autoFill="0" autoLine="0" autoPict="0">
                <anchor moveWithCells="1">
                  <from>
                    <xdr:col>2</xdr:col>
                    <xdr:colOff>85725</xdr:colOff>
                    <xdr:row>34</xdr:row>
                    <xdr:rowOff>47625</xdr:rowOff>
                  </from>
                  <to>
                    <xdr:col>3</xdr:col>
                    <xdr:colOff>123825</xdr:colOff>
                    <xdr:row>34</xdr:row>
                    <xdr:rowOff>219075</xdr:rowOff>
                  </to>
                </anchor>
              </controlPr>
            </control>
          </mc:Choice>
        </mc:AlternateContent>
        <mc:AlternateContent xmlns:mc="http://schemas.openxmlformats.org/markup-compatibility/2006">
          <mc:Choice Requires="x14">
            <control shapeId="34845" r:id="rId25" name="Check Box 29">
              <controlPr defaultSize="0" autoFill="0" autoLine="0" autoPict="0">
                <anchor moveWithCells="1">
                  <from>
                    <xdr:col>2</xdr:col>
                    <xdr:colOff>85725</xdr:colOff>
                    <xdr:row>35</xdr:row>
                    <xdr:rowOff>47625</xdr:rowOff>
                  </from>
                  <to>
                    <xdr:col>3</xdr:col>
                    <xdr:colOff>123825</xdr:colOff>
                    <xdr:row>35</xdr:row>
                    <xdr:rowOff>219075</xdr:rowOff>
                  </to>
                </anchor>
              </controlPr>
            </control>
          </mc:Choice>
        </mc:AlternateContent>
        <mc:AlternateContent xmlns:mc="http://schemas.openxmlformats.org/markup-compatibility/2006">
          <mc:Choice Requires="x14">
            <control shapeId="34846" r:id="rId26" name="Check Box 30">
              <controlPr defaultSize="0" autoFill="0" autoLine="0" autoPict="0">
                <anchor moveWithCells="1">
                  <from>
                    <xdr:col>2</xdr:col>
                    <xdr:colOff>85725</xdr:colOff>
                    <xdr:row>36</xdr:row>
                    <xdr:rowOff>47625</xdr:rowOff>
                  </from>
                  <to>
                    <xdr:col>3</xdr:col>
                    <xdr:colOff>123825</xdr:colOff>
                    <xdr:row>36</xdr:row>
                    <xdr:rowOff>219075</xdr:rowOff>
                  </to>
                </anchor>
              </controlPr>
            </control>
          </mc:Choice>
        </mc:AlternateContent>
        <mc:AlternateContent xmlns:mc="http://schemas.openxmlformats.org/markup-compatibility/2006">
          <mc:Choice Requires="x14">
            <control shapeId="34847" r:id="rId27" name="Group Box 31">
              <controlPr defaultSize="0" autoFill="0" autoPict="0">
                <anchor moveWithCells="1">
                  <from>
                    <xdr:col>11</xdr:col>
                    <xdr:colOff>180975</xdr:colOff>
                    <xdr:row>55</xdr:row>
                    <xdr:rowOff>0</xdr:rowOff>
                  </from>
                  <to>
                    <xdr:col>18</xdr:col>
                    <xdr:colOff>0</xdr:colOff>
                    <xdr:row>57</xdr:row>
                    <xdr:rowOff>142875</xdr:rowOff>
                  </to>
                </anchor>
              </controlPr>
            </control>
          </mc:Choice>
        </mc:AlternateContent>
        <mc:AlternateContent xmlns:mc="http://schemas.openxmlformats.org/markup-compatibility/2006">
          <mc:Choice Requires="x14">
            <control shapeId="34848" r:id="rId28" name="Group Box 32">
              <controlPr defaultSize="0" autoFill="0" autoPict="0">
                <anchor moveWithCells="1">
                  <from>
                    <xdr:col>11</xdr:col>
                    <xdr:colOff>180975</xdr:colOff>
                    <xdr:row>56</xdr:row>
                    <xdr:rowOff>0</xdr:rowOff>
                  </from>
                  <to>
                    <xdr:col>18</xdr:col>
                    <xdr:colOff>0</xdr:colOff>
                    <xdr:row>57</xdr:row>
                    <xdr:rowOff>142875</xdr:rowOff>
                  </to>
                </anchor>
              </controlPr>
            </control>
          </mc:Choice>
        </mc:AlternateContent>
        <mc:AlternateContent xmlns:mc="http://schemas.openxmlformats.org/markup-compatibility/2006">
          <mc:Choice Requires="x14">
            <control shapeId="34858" r:id="rId29" name="Check Box 42">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34859" r:id="rId30" name="Check Box 43">
              <controlPr defaultSize="0" autoFill="0" autoLine="0" autoPict="0">
                <anchor moveWithCells="1">
                  <from>
                    <xdr:col>1</xdr:col>
                    <xdr:colOff>57150</xdr:colOff>
                    <xdr:row>16</xdr:row>
                    <xdr:rowOff>9525</xdr:rowOff>
                  </from>
                  <to>
                    <xdr:col>2</xdr:col>
                    <xdr:colOff>123825</xdr:colOff>
                    <xdr:row>17</xdr:row>
                    <xdr:rowOff>57150</xdr:rowOff>
                  </to>
                </anchor>
              </controlPr>
            </control>
          </mc:Choice>
        </mc:AlternateContent>
        <mc:AlternateContent xmlns:mc="http://schemas.openxmlformats.org/markup-compatibility/2006">
          <mc:Choice Requires="x14">
            <control shapeId="34860" r:id="rId31" name="Check Box 44">
              <controlPr defaultSize="0" autoFill="0" autoLine="0" autoPict="0">
                <anchor moveWithCells="1">
                  <from>
                    <xdr:col>55</xdr:col>
                    <xdr:colOff>190500</xdr:colOff>
                    <xdr:row>52</xdr:row>
                    <xdr:rowOff>19050</xdr:rowOff>
                  </from>
                  <to>
                    <xdr:col>57</xdr:col>
                    <xdr:colOff>95250</xdr:colOff>
                    <xdr:row>52</xdr:row>
                    <xdr:rowOff>228600</xdr:rowOff>
                  </to>
                </anchor>
              </controlPr>
            </control>
          </mc:Choice>
        </mc:AlternateContent>
        <mc:AlternateContent xmlns:mc="http://schemas.openxmlformats.org/markup-compatibility/2006">
          <mc:Choice Requires="x14">
            <control shapeId="34861" r:id="rId32" name="Group Box 45">
              <controlPr defaultSize="0" autoFill="0" autoPict="0">
                <anchor moveWithCells="1">
                  <from>
                    <xdr:col>57</xdr:col>
                    <xdr:colOff>180975</xdr:colOff>
                    <xdr:row>58</xdr:row>
                    <xdr:rowOff>152400</xdr:rowOff>
                  </from>
                  <to>
                    <xdr:col>64</xdr:col>
                    <xdr:colOff>0</xdr:colOff>
                    <xdr:row>60</xdr:row>
                    <xdr:rowOff>209550</xdr:rowOff>
                  </to>
                </anchor>
              </controlPr>
            </control>
          </mc:Choice>
        </mc:AlternateContent>
        <mc:AlternateContent xmlns:mc="http://schemas.openxmlformats.org/markup-compatibility/2006">
          <mc:Choice Requires="x14">
            <control shapeId="34862" r:id="rId33" name="Check Box 46">
              <controlPr defaultSize="0" autoFill="0" autoLine="0" autoPict="0">
                <anchor moveWithCells="1">
                  <from>
                    <xdr:col>48</xdr:col>
                    <xdr:colOff>95250</xdr:colOff>
                    <xdr:row>29</xdr:row>
                    <xdr:rowOff>28575</xdr:rowOff>
                  </from>
                  <to>
                    <xdr:col>49</xdr:col>
                    <xdr:colOff>190500</xdr:colOff>
                    <xdr:row>32</xdr:row>
                    <xdr:rowOff>0</xdr:rowOff>
                  </to>
                </anchor>
              </controlPr>
            </control>
          </mc:Choice>
        </mc:AlternateContent>
        <mc:AlternateContent xmlns:mc="http://schemas.openxmlformats.org/markup-compatibility/2006">
          <mc:Choice Requires="x14">
            <control shapeId="34863" r:id="rId34" name="Check Box 47">
              <controlPr defaultSize="0" autoFill="0" autoLine="0" autoPict="0">
                <anchor moveWithCells="1">
                  <from>
                    <xdr:col>54</xdr:col>
                    <xdr:colOff>171450</xdr:colOff>
                    <xdr:row>62</xdr:row>
                    <xdr:rowOff>28575</xdr:rowOff>
                  </from>
                  <to>
                    <xdr:col>56</xdr:col>
                    <xdr:colOff>76200</xdr:colOff>
                    <xdr:row>62</xdr:row>
                    <xdr:rowOff>238125</xdr:rowOff>
                  </to>
                </anchor>
              </controlPr>
            </control>
          </mc:Choice>
        </mc:AlternateContent>
        <mc:AlternateContent xmlns:mc="http://schemas.openxmlformats.org/markup-compatibility/2006">
          <mc:Choice Requires="x14">
            <control shapeId="34864" r:id="rId35" name="Check Box 48">
              <controlPr defaultSize="0" autoFill="0" autoLine="0" autoPict="0">
                <anchor moveWithCells="1">
                  <from>
                    <xdr:col>54</xdr:col>
                    <xdr:colOff>171450</xdr:colOff>
                    <xdr:row>61</xdr:row>
                    <xdr:rowOff>28575</xdr:rowOff>
                  </from>
                  <to>
                    <xdr:col>56</xdr:col>
                    <xdr:colOff>76200</xdr:colOff>
                    <xdr:row>61</xdr:row>
                    <xdr:rowOff>238125</xdr:rowOff>
                  </to>
                </anchor>
              </controlPr>
            </control>
          </mc:Choice>
        </mc:AlternateContent>
        <mc:AlternateContent xmlns:mc="http://schemas.openxmlformats.org/markup-compatibility/2006">
          <mc:Choice Requires="x14">
            <control shapeId="34865" r:id="rId36" name="Group Box 49">
              <controlPr defaultSize="0" autoFill="0" autoPict="0">
                <anchor moveWithCells="1">
                  <from>
                    <xdr:col>47</xdr:col>
                    <xdr:colOff>152400</xdr:colOff>
                    <xdr:row>32</xdr:row>
                    <xdr:rowOff>0</xdr:rowOff>
                  </from>
                  <to>
                    <xdr:col>50</xdr:col>
                    <xdr:colOff>57150</xdr:colOff>
                    <xdr:row>35</xdr:row>
                    <xdr:rowOff>209550</xdr:rowOff>
                  </to>
                </anchor>
              </controlPr>
            </control>
          </mc:Choice>
        </mc:AlternateContent>
        <mc:AlternateContent xmlns:mc="http://schemas.openxmlformats.org/markup-compatibility/2006">
          <mc:Choice Requires="x14">
            <control shapeId="34866" r:id="rId37" name="Group Box 50">
              <controlPr defaultSize="0" autoFill="0" autoPict="0">
                <anchor moveWithCells="1">
                  <from>
                    <xdr:col>57</xdr:col>
                    <xdr:colOff>180975</xdr:colOff>
                    <xdr:row>58</xdr:row>
                    <xdr:rowOff>0</xdr:rowOff>
                  </from>
                  <to>
                    <xdr:col>64</xdr:col>
                    <xdr:colOff>0</xdr:colOff>
                    <xdr:row>60</xdr:row>
                    <xdr:rowOff>57150</xdr:rowOff>
                  </to>
                </anchor>
              </controlPr>
            </control>
          </mc:Choice>
        </mc:AlternateContent>
        <mc:AlternateContent xmlns:mc="http://schemas.openxmlformats.org/markup-compatibility/2006">
          <mc:Choice Requires="x14">
            <control shapeId="34867" r:id="rId38" name="Group Box 51">
              <controlPr defaultSize="0" autoFill="0" autoPict="0">
                <anchor moveWithCells="1">
                  <from>
                    <xdr:col>57</xdr:col>
                    <xdr:colOff>180975</xdr:colOff>
                    <xdr:row>58</xdr:row>
                    <xdr:rowOff>0</xdr:rowOff>
                  </from>
                  <to>
                    <xdr:col>64</xdr:col>
                    <xdr:colOff>0</xdr:colOff>
                    <xdr:row>60</xdr:row>
                    <xdr:rowOff>57150</xdr:rowOff>
                  </to>
                </anchor>
              </controlPr>
            </control>
          </mc:Choice>
        </mc:AlternateContent>
        <mc:AlternateContent xmlns:mc="http://schemas.openxmlformats.org/markup-compatibility/2006">
          <mc:Choice Requires="x14">
            <control shapeId="34868" r:id="rId39" name="Group Box 52">
              <controlPr defaultSize="0" autoFill="0" autoPict="0">
                <anchor moveWithCells="1">
                  <from>
                    <xdr:col>57</xdr:col>
                    <xdr:colOff>180975</xdr:colOff>
                    <xdr:row>58</xdr:row>
                    <xdr:rowOff>0</xdr:rowOff>
                  </from>
                  <to>
                    <xdr:col>64</xdr:col>
                    <xdr:colOff>0</xdr:colOff>
                    <xdr:row>60</xdr:row>
                    <xdr:rowOff>57150</xdr:rowOff>
                  </to>
                </anchor>
              </controlPr>
            </control>
          </mc:Choice>
        </mc:AlternateContent>
        <mc:AlternateContent xmlns:mc="http://schemas.openxmlformats.org/markup-compatibility/2006">
          <mc:Choice Requires="x14">
            <control shapeId="34869" r:id="rId40" name="Check Box 53">
              <controlPr defaultSize="0" autoFill="0" autoLine="0" autoPict="0">
                <anchor moveWithCells="1">
                  <from>
                    <xdr:col>55</xdr:col>
                    <xdr:colOff>190500</xdr:colOff>
                    <xdr:row>50</xdr:row>
                    <xdr:rowOff>19050</xdr:rowOff>
                  </from>
                  <to>
                    <xdr:col>57</xdr:col>
                    <xdr:colOff>95250</xdr:colOff>
                    <xdr:row>50</xdr:row>
                    <xdr:rowOff>228600</xdr:rowOff>
                  </to>
                </anchor>
              </controlPr>
            </control>
          </mc:Choice>
        </mc:AlternateContent>
        <mc:AlternateContent xmlns:mc="http://schemas.openxmlformats.org/markup-compatibility/2006">
          <mc:Choice Requires="x14">
            <control shapeId="34870" r:id="rId41" name="Check Box 54">
              <controlPr defaultSize="0" autoFill="0" autoLine="0" autoPict="0">
                <anchor moveWithCells="1">
                  <from>
                    <xdr:col>55</xdr:col>
                    <xdr:colOff>190500</xdr:colOff>
                    <xdr:row>51</xdr:row>
                    <xdr:rowOff>19050</xdr:rowOff>
                  </from>
                  <to>
                    <xdr:col>57</xdr:col>
                    <xdr:colOff>95250</xdr:colOff>
                    <xdr:row>51</xdr:row>
                    <xdr:rowOff>228600</xdr:rowOff>
                  </to>
                </anchor>
              </controlPr>
            </control>
          </mc:Choice>
        </mc:AlternateContent>
        <mc:AlternateContent xmlns:mc="http://schemas.openxmlformats.org/markup-compatibility/2006">
          <mc:Choice Requires="x14">
            <control shapeId="34871" r:id="rId42" name="Group Box 55">
              <controlPr defaultSize="0" autoFill="0" autoPict="0">
                <anchor moveWithCells="1">
                  <from>
                    <xdr:col>57</xdr:col>
                    <xdr:colOff>180975</xdr:colOff>
                    <xdr:row>55</xdr:row>
                    <xdr:rowOff>0</xdr:rowOff>
                  </from>
                  <to>
                    <xdr:col>64</xdr:col>
                    <xdr:colOff>0</xdr:colOff>
                    <xdr:row>57</xdr:row>
                    <xdr:rowOff>142875</xdr:rowOff>
                  </to>
                </anchor>
              </controlPr>
            </control>
          </mc:Choice>
        </mc:AlternateContent>
        <mc:AlternateContent xmlns:mc="http://schemas.openxmlformats.org/markup-compatibility/2006">
          <mc:Choice Requires="x14">
            <control shapeId="34872" r:id="rId43" name="Group Box 56">
              <controlPr defaultSize="0" autoFill="0" autoPict="0">
                <anchor moveWithCells="1">
                  <from>
                    <xdr:col>57</xdr:col>
                    <xdr:colOff>180975</xdr:colOff>
                    <xdr:row>56</xdr:row>
                    <xdr:rowOff>0</xdr:rowOff>
                  </from>
                  <to>
                    <xdr:col>64</xdr:col>
                    <xdr:colOff>0</xdr:colOff>
                    <xdr:row>57</xdr:row>
                    <xdr:rowOff>142875</xdr:rowOff>
                  </to>
                </anchor>
              </controlPr>
            </control>
          </mc:Choice>
        </mc:AlternateContent>
        <mc:AlternateContent xmlns:mc="http://schemas.openxmlformats.org/markup-compatibility/2006">
          <mc:Choice Requires="x14">
            <control shapeId="34873" r:id="rId44" name="Check Box 57">
              <controlPr defaultSize="0" autoFill="0" autoLine="0" autoPict="0">
                <anchor moveWithCells="1">
                  <from>
                    <xdr:col>52</xdr:col>
                    <xdr:colOff>57150</xdr:colOff>
                    <xdr:row>57</xdr:row>
                    <xdr:rowOff>142875</xdr:rowOff>
                  </from>
                  <to>
                    <xdr:col>53</xdr:col>
                    <xdr:colOff>161925</xdr:colOff>
                    <xdr:row>58</xdr:row>
                    <xdr:rowOff>104775</xdr:rowOff>
                  </to>
                </anchor>
              </controlPr>
            </control>
          </mc:Choice>
        </mc:AlternateContent>
        <mc:AlternateContent xmlns:mc="http://schemas.openxmlformats.org/markup-compatibility/2006">
          <mc:Choice Requires="x14">
            <control shapeId="34874" r:id="rId45" name="Check Box 58">
              <controlPr defaultSize="0" autoFill="0" autoLine="0" autoPict="0">
                <anchor moveWithCells="1" sizeWithCells="1">
                  <from>
                    <xdr:col>63</xdr:col>
                    <xdr:colOff>0</xdr:colOff>
                    <xdr:row>58</xdr:row>
                    <xdr:rowOff>19050</xdr:rowOff>
                  </from>
                  <to>
                    <xdr:col>64</xdr:col>
                    <xdr:colOff>47625</xdr:colOff>
                    <xdr:row>58</xdr:row>
                    <xdr:rowOff>238125</xdr:rowOff>
                  </to>
                </anchor>
              </controlPr>
            </control>
          </mc:Choice>
        </mc:AlternateContent>
        <mc:AlternateContent xmlns:mc="http://schemas.openxmlformats.org/markup-compatibility/2006">
          <mc:Choice Requires="x14">
            <control shapeId="34875" r:id="rId46" name="Check Box 59">
              <controlPr defaultSize="0" autoFill="0" autoLine="0" autoPict="0">
                <anchor moveWithCells="1" sizeWithCells="1">
                  <from>
                    <xdr:col>65</xdr:col>
                    <xdr:colOff>123825</xdr:colOff>
                    <xdr:row>58</xdr:row>
                    <xdr:rowOff>19050</xdr:rowOff>
                  </from>
                  <to>
                    <xdr:col>66</xdr:col>
                    <xdr:colOff>171450</xdr:colOff>
                    <xdr:row>58</xdr:row>
                    <xdr:rowOff>238125</xdr:rowOff>
                  </to>
                </anchor>
              </controlPr>
            </control>
          </mc:Choice>
        </mc:AlternateContent>
        <mc:AlternateContent xmlns:mc="http://schemas.openxmlformats.org/markup-compatibility/2006">
          <mc:Choice Requires="x14">
            <control shapeId="34876" r:id="rId47" name="Check Box 60">
              <controlPr defaultSize="0" autoFill="0" autoLine="0" autoPict="0">
                <anchor moveWithCells="1" sizeWithCells="1">
                  <from>
                    <xdr:col>68</xdr:col>
                    <xdr:colOff>180975</xdr:colOff>
                    <xdr:row>58</xdr:row>
                    <xdr:rowOff>19050</xdr:rowOff>
                  </from>
                  <to>
                    <xdr:col>70</xdr:col>
                    <xdr:colOff>28575</xdr:colOff>
                    <xdr:row>58</xdr:row>
                    <xdr:rowOff>238125</xdr:rowOff>
                  </to>
                </anchor>
              </controlPr>
            </control>
          </mc:Choice>
        </mc:AlternateContent>
        <mc:AlternateContent xmlns:mc="http://schemas.openxmlformats.org/markup-compatibility/2006">
          <mc:Choice Requires="x14">
            <control shapeId="34877" r:id="rId48" name="Group Box 61">
              <controlPr defaultSize="0" autoFill="0" autoPict="0">
                <anchor moveWithCells="1">
                  <from>
                    <xdr:col>47</xdr:col>
                    <xdr:colOff>152400</xdr:colOff>
                    <xdr:row>33</xdr:row>
                    <xdr:rowOff>171450</xdr:rowOff>
                  </from>
                  <to>
                    <xdr:col>50</xdr:col>
                    <xdr:colOff>57150</xdr:colOff>
                    <xdr:row>37</xdr:row>
                    <xdr:rowOff>66675</xdr:rowOff>
                  </to>
                </anchor>
              </controlPr>
            </control>
          </mc:Choice>
        </mc:AlternateContent>
        <mc:AlternateContent xmlns:mc="http://schemas.openxmlformats.org/markup-compatibility/2006">
          <mc:Choice Requires="x14">
            <control shapeId="34878" r:id="rId49" name="Check Box 62">
              <controlPr defaultSize="0" autoFill="0" autoLine="0" autoPict="0">
                <anchor moveWithCells="1">
                  <from>
                    <xdr:col>48</xdr:col>
                    <xdr:colOff>95250</xdr:colOff>
                    <xdr:row>34</xdr:row>
                    <xdr:rowOff>38100</xdr:rowOff>
                  </from>
                  <to>
                    <xdr:col>49</xdr:col>
                    <xdr:colOff>57150</xdr:colOff>
                    <xdr:row>34</xdr:row>
                    <xdr:rowOff>209550</xdr:rowOff>
                  </to>
                </anchor>
              </controlPr>
            </control>
          </mc:Choice>
        </mc:AlternateContent>
        <mc:AlternateContent xmlns:mc="http://schemas.openxmlformats.org/markup-compatibility/2006">
          <mc:Choice Requires="x14">
            <control shapeId="34879" r:id="rId50" name="Check Box 63">
              <controlPr defaultSize="0" autoFill="0" autoLine="0" autoPict="0">
                <anchor moveWithCells="1">
                  <from>
                    <xdr:col>48</xdr:col>
                    <xdr:colOff>95250</xdr:colOff>
                    <xdr:row>35</xdr:row>
                    <xdr:rowOff>38100</xdr:rowOff>
                  </from>
                  <to>
                    <xdr:col>49</xdr:col>
                    <xdr:colOff>57150</xdr:colOff>
                    <xdr:row>35</xdr:row>
                    <xdr:rowOff>209550</xdr:rowOff>
                  </to>
                </anchor>
              </controlPr>
            </control>
          </mc:Choice>
        </mc:AlternateContent>
        <mc:AlternateContent xmlns:mc="http://schemas.openxmlformats.org/markup-compatibility/2006">
          <mc:Choice Requires="x14">
            <control shapeId="34880" r:id="rId51" name="Check Box 64">
              <controlPr defaultSize="0" autoFill="0" autoLine="0" autoPict="0">
                <anchor moveWithCells="1">
                  <from>
                    <xdr:col>48</xdr:col>
                    <xdr:colOff>95250</xdr:colOff>
                    <xdr:row>36</xdr:row>
                    <xdr:rowOff>38100</xdr:rowOff>
                  </from>
                  <to>
                    <xdr:col>49</xdr:col>
                    <xdr:colOff>57150</xdr:colOff>
                    <xdr:row>36</xdr:row>
                    <xdr:rowOff>209550</xdr:rowOff>
                  </to>
                </anchor>
              </controlPr>
            </control>
          </mc:Choice>
        </mc:AlternateContent>
        <mc:AlternateContent xmlns:mc="http://schemas.openxmlformats.org/markup-compatibility/2006">
          <mc:Choice Requires="x14">
            <control shapeId="34881" r:id="rId52" name="Group Box 65">
              <controlPr defaultSize="0" autoFill="0" autoPict="0">
                <anchor moveWithCells="1">
                  <from>
                    <xdr:col>57</xdr:col>
                    <xdr:colOff>180975</xdr:colOff>
                    <xdr:row>55</xdr:row>
                    <xdr:rowOff>0</xdr:rowOff>
                  </from>
                  <to>
                    <xdr:col>64</xdr:col>
                    <xdr:colOff>0</xdr:colOff>
                    <xdr:row>57</xdr:row>
                    <xdr:rowOff>142875</xdr:rowOff>
                  </to>
                </anchor>
              </controlPr>
            </control>
          </mc:Choice>
        </mc:AlternateContent>
        <mc:AlternateContent xmlns:mc="http://schemas.openxmlformats.org/markup-compatibility/2006">
          <mc:Choice Requires="x14">
            <control shapeId="34882" r:id="rId53" name="Group Box 66">
              <controlPr defaultSize="0" autoFill="0" autoPict="0">
                <anchor moveWithCells="1">
                  <from>
                    <xdr:col>57</xdr:col>
                    <xdr:colOff>180975</xdr:colOff>
                    <xdr:row>56</xdr:row>
                    <xdr:rowOff>0</xdr:rowOff>
                  </from>
                  <to>
                    <xdr:col>64</xdr:col>
                    <xdr:colOff>0</xdr:colOff>
                    <xdr:row>57</xdr:row>
                    <xdr:rowOff>142875</xdr:rowOff>
                  </to>
                </anchor>
              </controlPr>
            </control>
          </mc:Choice>
        </mc:AlternateContent>
        <mc:AlternateContent xmlns:mc="http://schemas.openxmlformats.org/markup-compatibility/2006">
          <mc:Choice Requires="x14">
            <control shapeId="34883" r:id="rId54" name="Check Box 67">
              <controlPr defaultSize="0" autoFill="0" autoLine="0" autoPict="0">
                <anchor moveWithCells="1">
                  <from>
                    <xdr:col>47</xdr:col>
                    <xdr:colOff>57150</xdr:colOff>
                    <xdr:row>11</xdr:row>
                    <xdr:rowOff>0</xdr:rowOff>
                  </from>
                  <to>
                    <xdr:col>48</xdr:col>
                    <xdr:colOff>123825</xdr:colOff>
                    <xdr:row>11</xdr:row>
                    <xdr:rowOff>247650</xdr:rowOff>
                  </to>
                </anchor>
              </controlPr>
            </control>
          </mc:Choice>
        </mc:AlternateContent>
        <mc:AlternateContent xmlns:mc="http://schemas.openxmlformats.org/markup-compatibility/2006">
          <mc:Choice Requires="x14">
            <control shapeId="34884" r:id="rId55" name="Check Box 68">
              <controlPr defaultSize="0" autoFill="0" autoLine="0" autoPict="0">
                <anchor moveWithCells="1">
                  <from>
                    <xdr:col>47</xdr:col>
                    <xdr:colOff>57150</xdr:colOff>
                    <xdr:row>16</xdr:row>
                    <xdr:rowOff>9525</xdr:rowOff>
                  </from>
                  <to>
                    <xdr:col>48</xdr:col>
                    <xdr:colOff>123825</xdr:colOff>
                    <xdr:row>17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0DE1437-9D53-4827-B55E-A1184D84DE11}">
          <x14:formula1>
            <xm:f>資料!$AN$7:$AN$40</xm:f>
          </x14:formula1>
          <xm:sqref>K57:T57 BE57:BN57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5ABA2-7061-40FF-AFB2-D64733A1A844}">
  <sheetPr>
    <pageSetUpPr fitToPage="1"/>
  </sheetPr>
  <dimension ref="A1:BD69"/>
  <sheetViews>
    <sheetView showGridLines="0" showRowColHeaders="0" showZeros="0" zoomScaleNormal="100" workbookViewId="0">
      <selection activeCell="BJ15" sqref="BJ15"/>
    </sheetView>
  </sheetViews>
  <sheetFormatPr defaultColWidth="9" defaultRowHeight="30.75" customHeight="1" x14ac:dyDescent="0.15"/>
  <cols>
    <col min="1" max="1" width="1.75" style="17" customWidth="1"/>
    <col min="2" max="3" width="3.625" style="17" customWidth="1"/>
    <col min="4" max="4" width="7.625" style="17" customWidth="1"/>
    <col min="5" max="5" width="8.5" style="17" customWidth="1"/>
    <col min="6" max="6" width="7.625" style="17" customWidth="1"/>
    <col min="7" max="7" width="8.5" style="17" customWidth="1"/>
    <col min="8" max="11" width="8.75" style="17" customWidth="1"/>
    <col min="12" max="14" width="7.625" style="17" customWidth="1"/>
    <col min="15" max="15" width="1.25" style="17" customWidth="1"/>
    <col min="16" max="16" width="3.25" style="17" customWidth="1"/>
    <col min="17" max="17" width="1.625" style="17" customWidth="1"/>
    <col min="18" max="19" width="3.625" style="17" customWidth="1"/>
    <col min="20" max="31" width="7.625" style="17" customWidth="1"/>
    <col min="32" max="32" width="1.5" style="17" customWidth="1"/>
    <col min="33" max="34" width="3.25" style="17" customWidth="1"/>
    <col min="35" max="35" width="3.625" style="17" hidden="1" customWidth="1"/>
    <col min="36" max="46" width="3.25" style="17" hidden="1" customWidth="1"/>
    <col min="47" max="47" width="2.5" style="17" hidden="1" customWidth="1"/>
    <col min="48" max="48" width="2.75" style="17" hidden="1" customWidth="1"/>
    <col min="49" max="49" width="6.5" style="17" hidden="1" customWidth="1"/>
    <col min="50" max="50" width="12.25" style="17" hidden="1" customWidth="1"/>
    <col min="51" max="54" width="9" style="17" hidden="1" customWidth="1"/>
    <col min="55" max="56" width="3.5" style="17" hidden="1" customWidth="1"/>
    <col min="57" max="57" width="3.5" style="17" customWidth="1"/>
    <col min="58" max="16384" width="9" style="17"/>
  </cols>
  <sheetData>
    <row r="1" spans="1:55" ht="25.5" customHeight="1" x14ac:dyDescent="0.15">
      <c r="A1" s="1046" t="s">
        <v>303</v>
      </c>
      <c r="B1" s="1046"/>
      <c r="C1" s="1046"/>
      <c r="D1" s="1046"/>
      <c r="E1" s="1046"/>
      <c r="F1" s="1046"/>
      <c r="G1" s="1046"/>
      <c r="H1" s="1046"/>
      <c r="I1" s="1046"/>
      <c r="J1" s="1046"/>
      <c r="K1" s="1046"/>
      <c r="L1" s="1046"/>
      <c r="M1" s="1046"/>
      <c r="N1" s="1046"/>
      <c r="O1" s="1046"/>
      <c r="P1" s="318"/>
      <c r="Q1" s="1047" t="s">
        <v>146</v>
      </c>
      <c r="R1" s="1047"/>
      <c r="S1" s="1047"/>
      <c r="T1" s="1047"/>
      <c r="U1" s="1047"/>
      <c r="V1" s="1047"/>
      <c r="W1" s="1047"/>
      <c r="X1" s="1047"/>
      <c r="Y1" s="1047"/>
      <c r="Z1" s="1047"/>
      <c r="AA1" s="1047"/>
      <c r="AB1" s="1047"/>
      <c r="AC1" s="1047"/>
      <c r="AD1" s="1047"/>
      <c r="AE1" s="1047"/>
      <c r="AF1" s="1047"/>
      <c r="AG1" s="319"/>
      <c r="AH1" s="319"/>
      <c r="AV1" s="1048" t="s">
        <v>304</v>
      </c>
      <c r="AW1" s="1048"/>
      <c r="AX1" s="1048"/>
      <c r="AY1" s="1048"/>
      <c r="AZ1" s="1048"/>
      <c r="BA1" s="1048"/>
      <c r="BB1" s="1048"/>
      <c r="BC1" s="1048"/>
    </row>
    <row r="2" spans="1:55" s="45" customFormat="1" ht="21" customHeight="1" x14ac:dyDescent="0.15">
      <c r="A2" s="1049"/>
      <c r="B2" s="1049"/>
      <c r="C2" s="1049"/>
      <c r="D2" s="1049"/>
      <c r="E2" s="1049"/>
      <c r="F2" s="1049"/>
      <c r="G2" s="1049"/>
      <c r="H2" s="1049"/>
      <c r="I2" s="1049"/>
      <c r="J2" s="1049"/>
      <c r="K2" s="1049"/>
      <c r="L2" s="1049"/>
      <c r="M2" s="1049"/>
      <c r="N2" s="1049"/>
      <c r="O2" s="1049"/>
      <c r="P2" s="319"/>
      <c r="Q2" s="44"/>
      <c r="R2" s="320"/>
      <c r="S2" s="44"/>
      <c r="T2" s="44"/>
      <c r="U2" s="44"/>
      <c r="V2" s="44"/>
      <c r="W2" s="44"/>
      <c r="X2" s="44"/>
      <c r="Y2" s="44"/>
      <c r="Z2" s="44"/>
      <c r="AA2" s="44"/>
      <c r="AB2" s="44"/>
      <c r="AC2" s="44"/>
      <c r="AD2" s="44"/>
      <c r="AE2" s="44"/>
      <c r="AF2" s="44"/>
      <c r="AG2" s="319"/>
      <c r="AH2" s="319"/>
      <c r="AV2" s="321"/>
      <c r="AW2" s="321"/>
      <c r="AX2" s="463"/>
      <c r="AY2" s="463"/>
      <c r="AZ2" s="463"/>
      <c r="BA2" s="463"/>
      <c r="BB2" s="463"/>
      <c r="BC2" s="463"/>
    </row>
    <row r="3" spans="1:55" s="45" customFormat="1" ht="21" customHeight="1" x14ac:dyDescent="0.15">
      <c r="A3" s="43"/>
      <c r="B3" s="228"/>
      <c r="C3" s="228"/>
      <c r="D3" s="228"/>
      <c r="E3" s="228"/>
      <c r="F3" s="228"/>
      <c r="G3" s="228"/>
      <c r="H3" s="228"/>
      <c r="I3" s="228"/>
      <c r="J3" s="228"/>
      <c r="K3" s="228"/>
      <c r="L3" s="228"/>
      <c r="M3" s="43"/>
      <c r="N3" s="43"/>
      <c r="O3" s="43"/>
      <c r="P3" s="322"/>
      <c r="Q3" s="44"/>
      <c r="R3" s="320" t="s">
        <v>305</v>
      </c>
      <c r="S3" s="44"/>
      <c r="T3" s="44"/>
      <c r="U3" s="44"/>
      <c r="V3" s="44"/>
      <c r="W3" s="44"/>
      <c r="X3" s="44"/>
      <c r="Y3" s="44"/>
      <c r="Z3" s="44"/>
      <c r="AA3" s="44"/>
      <c r="AB3" s="44"/>
      <c r="AC3" s="44"/>
      <c r="AD3" s="44"/>
      <c r="AE3" s="44"/>
      <c r="AF3" s="44"/>
      <c r="AG3" s="319"/>
      <c r="AH3" s="319"/>
      <c r="AV3" s="321"/>
      <c r="AW3" s="321" t="s">
        <v>306</v>
      </c>
      <c r="AX3" s="463"/>
      <c r="AY3" s="463"/>
      <c r="AZ3" s="463"/>
      <c r="BA3" s="463"/>
      <c r="BB3" s="463"/>
      <c r="BC3" s="463"/>
    </row>
    <row r="4" spans="1:55" s="45" customFormat="1" ht="21" customHeight="1" x14ac:dyDescent="0.15">
      <c r="A4" s="43"/>
      <c r="B4" s="35" t="s">
        <v>305</v>
      </c>
      <c r="C4" s="43"/>
      <c r="D4" s="43"/>
      <c r="E4" s="43"/>
      <c r="F4" s="43"/>
      <c r="G4" s="43"/>
      <c r="H4" s="43"/>
      <c r="I4" s="43"/>
      <c r="J4" s="43"/>
      <c r="K4" s="43"/>
      <c r="L4" s="43"/>
      <c r="M4" s="43"/>
      <c r="N4" s="43"/>
      <c r="O4" s="43"/>
      <c r="P4" s="319"/>
      <c r="Q4" s="323"/>
      <c r="R4" s="36" t="s">
        <v>307</v>
      </c>
      <c r="S4" s="323"/>
      <c r="T4" s="323"/>
      <c r="U4" s="323"/>
      <c r="V4" s="324"/>
      <c r="W4" s="323"/>
      <c r="X4" s="323"/>
      <c r="Y4" s="323"/>
      <c r="Z4" s="323"/>
      <c r="AA4" s="323"/>
      <c r="AB4" s="323"/>
      <c r="AC4" s="323"/>
      <c r="AD4" s="323"/>
      <c r="AE4" s="323"/>
      <c r="AF4" s="323"/>
      <c r="AG4" s="319"/>
      <c r="AH4" s="319"/>
      <c r="AV4" s="321"/>
      <c r="AW4" s="325"/>
      <c r="AX4" s="326" t="s">
        <v>308</v>
      </c>
      <c r="AY4" s="327"/>
      <c r="AZ4" s="327"/>
      <c r="BA4" s="327"/>
      <c r="BB4" s="328"/>
      <c r="BC4" s="463"/>
    </row>
    <row r="5" spans="1:55" s="334" customFormat="1" ht="21" customHeight="1" x14ac:dyDescent="0.15">
      <c r="A5" s="329"/>
      <c r="B5" s="35" t="s">
        <v>307</v>
      </c>
      <c r="C5" s="329"/>
      <c r="D5" s="329"/>
      <c r="E5" s="329"/>
      <c r="F5" s="330"/>
      <c r="G5" s="330"/>
      <c r="H5" s="329"/>
      <c r="I5" s="329"/>
      <c r="J5" s="329"/>
      <c r="K5" s="329"/>
      <c r="L5" s="329"/>
      <c r="M5" s="329"/>
      <c r="N5" s="329"/>
      <c r="O5" s="329"/>
      <c r="P5" s="331"/>
      <c r="Q5" s="11"/>
      <c r="R5" s="332"/>
      <c r="S5" s="11" t="s">
        <v>309</v>
      </c>
      <c r="T5" s="11"/>
      <c r="U5" s="11"/>
      <c r="V5" s="333"/>
      <c r="W5" s="11"/>
      <c r="X5" s="11"/>
      <c r="Y5" s="11"/>
      <c r="Z5" s="11"/>
      <c r="AA5" s="11"/>
      <c r="AB5" s="11"/>
      <c r="AC5" s="11"/>
      <c r="AD5" s="11"/>
      <c r="AE5" s="11"/>
      <c r="AF5" s="11"/>
      <c r="AG5" s="331"/>
      <c r="AH5" s="331"/>
      <c r="AV5" s="321"/>
      <c r="AW5" s="1050" t="s">
        <v>310</v>
      </c>
      <c r="AX5" s="1050" t="s">
        <v>311</v>
      </c>
      <c r="AY5" s="1052" t="s">
        <v>312</v>
      </c>
      <c r="AZ5" s="1052"/>
      <c r="BA5" s="1053" t="s">
        <v>313</v>
      </c>
      <c r="BB5" s="1052"/>
      <c r="BC5" s="463"/>
    </row>
    <row r="6" spans="1:55" s="9" customFormat="1" ht="21" customHeight="1" x14ac:dyDescent="0.15">
      <c r="A6" s="8"/>
      <c r="B6" s="335"/>
      <c r="C6" s="8" t="s">
        <v>309</v>
      </c>
      <c r="D6" s="8"/>
      <c r="E6" s="8"/>
      <c r="F6" s="336"/>
      <c r="G6" s="336"/>
      <c r="H6" s="8"/>
      <c r="I6" s="8"/>
      <c r="J6" s="8"/>
      <c r="K6" s="8"/>
      <c r="L6" s="8"/>
      <c r="M6" s="8"/>
      <c r="N6" s="8"/>
      <c r="O6" s="8"/>
      <c r="P6" s="10"/>
      <c r="Q6" s="11"/>
      <c r="R6" s="1043"/>
      <c r="S6" s="1044"/>
      <c r="T6" s="1045"/>
      <c r="U6" s="1054" t="s">
        <v>314</v>
      </c>
      <c r="V6" s="1055"/>
      <c r="W6" s="1055"/>
      <c r="X6" s="1055"/>
      <c r="Y6" s="1056"/>
      <c r="Z6" s="1054" t="s">
        <v>315</v>
      </c>
      <c r="AA6" s="1055"/>
      <c r="AB6" s="1055"/>
      <c r="AC6" s="1055"/>
      <c r="AD6" s="1056"/>
      <c r="AE6" s="11"/>
      <c r="AF6" s="11"/>
      <c r="AG6" s="10"/>
      <c r="AH6" s="10"/>
      <c r="AV6" s="321"/>
      <c r="AW6" s="1051"/>
      <c r="AX6" s="1051"/>
      <c r="AY6" s="461" t="s">
        <v>316</v>
      </c>
      <c r="AZ6" s="461" t="s">
        <v>317</v>
      </c>
      <c r="BA6" s="337" t="s">
        <v>317</v>
      </c>
      <c r="BB6" s="461" t="s">
        <v>318</v>
      </c>
      <c r="BC6" s="463"/>
    </row>
    <row r="7" spans="1:55" s="9" customFormat="1" ht="21" customHeight="1" x14ac:dyDescent="0.15">
      <c r="A7" s="8"/>
      <c r="B7" s="338"/>
      <c r="C7" s="339"/>
      <c r="D7" s="340"/>
      <c r="E7" s="338" t="s">
        <v>319</v>
      </c>
      <c r="F7" s="339"/>
      <c r="G7" s="339"/>
      <c r="H7" s="339"/>
      <c r="I7" s="338" t="s">
        <v>320</v>
      </c>
      <c r="J7" s="339"/>
      <c r="K7" s="339"/>
      <c r="L7" s="340"/>
      <c r="M7" s="8"/>
      <c r="N7" s="8"/>
      <c r="O7" s="8"/>
      <c r="P7" s="10"/>
      <c r="Q7" s="11"/>
      <c r="R7" s="1037" t="s">
        <v>321</v>
      </c>
      <c r="S7" s="1038"/>
      <c r="T7" s="1039"/>
      <c r="U7" s="1040" t="s">
        <v>322</v>
      </c>
      <c r="V7" s="1041"/>
      <c r="W7" s="1041"/>
      <c r="X7" s="1041"/>
      <c r="Y7" s="1042"/>
      <c r="Z7" s="1040"/>
      <c r="AA7" s="1041"/>
      <c r="AB7" s="1041"/>
      <c r="AC7" s="1041"/>
      <c r="AD7" s="1042"/>
      <c r="AE7" s="11"/>
      <c r="AF7" s="11"/>
      <c r="AG7" s="10"/>
      <c r="AH7" s="10"/>
      <c r="AV7" s="321"/>
      <c r="AW7" s="461">
        <v>1</v>
      </c>
      <c r="AX7" s="341" t="s">
        <v>323</v>
      </c>
      <c r="AY7" s="342">
        <v>45</v>
      </c>
      <c r="AZ7" s="343" t="s">
        <v>324</v>
      </c>
      <c r="BA7" s="344" t="s">
        <v>325</v>
      </c>
      <c r="BB7" s="461">
        <v>1000</v>
      </c>
      <c r="BC7" s="463"/>
    </row>
    <row r="8" spans="1:55" s="9" customFormat="1" ht="21" customHeight="1" x14ac:dyDescent="0.15">
      <c r="A8" s="8"/>
      <c r="B8" s="345" t="s">
        <v>321</v>
      </c>
      <c r="C8" s="346"/>
      <c r="D8" s="347"/>
      <c r="E8" s="1034"/>
      <c r="F8" s="1035"/>
      <c r="G8" s="1035"/>
      <c r="H8" s="1036"/>
      <c r="I8" s="1034"/>
      <c r="J8" s="1035"/>
      <c r="K8" s="1035"/>
      <c r="L8" s="1036"/>
      <c r="M8" s="8"/>
      <c r="N8" s="8"/>
      <c r="O8" s="8"/>
      <c r="P8" s="10"/>
      <c r="Q8" s="11"/>
      <c r="R8" s="1043" t="s">
        <v>326</v>
      </c>
      <c r="S8" s="1044"/>
      <c r="T8" s="1045"/>
      <c r="U8" s="1040" t="s">
        <v>327</v>
      </c>
      <c r="V8" s="1041"/>
      <c r="W8" s="1041"/>
      <c r="X8" s="1041"/>
      <c r="Y8" s="1042"/>
      <c r="Z8" s="1040"/>
      <c r="AA8" s="1041"/>
      <c r="AB8" s="1041"/>
      <c r="AC8" s="1041"/>
      <c r="AD8" s="1042"/>
      <c r="AE8" s="11"/>
      <c r="AF8" s="11"/>
      <c r="AG8" s="10"/>
      <c r="AH8" s="10"/>
      <c r="AV8" s="321"/>
      <c r="AW8" s="461">
        <v>2</v>
      </c>
      <c r="AX8" s="341" t="s">
        <v>328</v>
      </c>
      <c r="AY8" s="342">
        <v>39</v>
      </c>
      <c r="AZ8" s="343" t="s">
        <v>324</v>
      </c>
      <c r="BA8" s="344" t="s">
        <v>325</v>
      </c>
      <c r="BB8" s="461">
        <v>1000</v>
      </c>
      <c r="BC8" s="463"/>
    </row>
    <row r="9" spans="1:55" s="9" customFormat="1" ht="21" customHeight="1" x14ac:dyDescent="0.15">
      <c r="A9" s="8"/>
      <c r="B9" s="338" t="s">
        <v>326</v>
      </c>
      <c r="C9" s="339"/>
      <c r="D9" s="340"/>
      <c r="E9" s="1034"/>
      <c r="F9" s="1035"/>
      <c r="G9" s="1035"/>
      <c r="H9" s="1036"/>
      <c r="I9" s="1034"/>
      <c r="J9" s="1035"/>
      <c r="K9" s="1035"/>
      <c r="L9" s="1036"/>
      <c r="M9" s="8"/>
      <c r="N9" s="8"/>
      <c r="O9" s="8"/>
      <c r="P9" s="10"/>
      <c r="Q9" s="11"/>
      <c r="R9" s="1029" t="s">
        <v>329</v>
      </c>
      <c r="S9" s="1030"/>
      <c r="T9" s="1031"/>
      <c r="U9" s="1025" t="s">
        <v>434</v>
      </c>
      <c r="V9" s="1026"/>
      <c r="W9" s="348" t="s">
        <v>330</v>
      </c>
      <c r="X9" s="459"/>
      <c r="Y9" s="459"/>
      <c r="Z9" s="1025"/>
      <c r="AA9" s="1026"/>
      <c r="AB9" s="348" t="s">
        <v>330</v>
      </c>
      <c r="AC9" s="459"/>
      <c r="AD9" s="460"/>
      <c r="AE9" s="11"/>
      <c r="AF9" s="11"/>
      <c r="AG9" s="10"/>
      <c r="AH9" s="10"/>
      <c r="AV9" s="321"/>
      <c r="AW9" s="461">
        <v>3</v>
      </c>
      <c r="AX9" s="341" t="s">
        <v>435</v>
      </c>
      <c r="AY9" s="342">
        <f>(1/0.458)*50.1</f>
        <v>109.3886462882096</v>
      </c>
      <c r="AZ9" s="343" t="s">
        <v>324</v>
      </c>
      <c r="BA9" s="344" t="s">
        <v>325</v>
      </c>
      <c r="BB9" s="461">
        <v>1000</v>
      </c>
      <c r="BC9" s="463"/>
    </row>
    <row r="10" spans="1:55" s="9" customFormat="1" ht="21" customHeight="1" x14ac:dyDescent="0.15">
      <c r="A10" s="8"/>
      <c r="B10" s="1003" t="s">
        <v>329</v>
      </c>
      <c r="C10" s="1004"/>
      <c r="D10" s="1005"/>
      <c r="E10" s="1027"/>
      <c r="F10" s="1028"/>
      <c r="G10" s="349" t="s">
        <v>330</v>
      </c>
      <c r="H10" s="350"/>
      <c r="I10" s="1027"/>
      <c r="J10" s="1028"/>
      <c r="K10" s="349" t="s">
        <v>330</v>
      </c>
      <c r="L10" s="351"/>
      <c r="M10" s="8"/>
      <c r="N10" s="8"/>
      <c r="O10" s="8"/>
      <c r="P10" s="10"/>
      <c r="Q10" s="11"/>
      <c r="R10" s="1029" t="s">
        <v>332</v>
      </c>
      <c r="S10" s="1030"/>
      <c r="T10" s="1031"/>
      <c r="U10" s="1025">
        <v>416</v>
      </c>
      <c r="V10" s="1026"/>
      <c r="W10" s="459" t="s">
        <v>333</v>
      </c>
      <c r="X10" s="459"/>
      <c r="Y10" s="459"/>
      <c r="Z10" s="1025"/>
      <c r="AA10" s="1026"/>
      <c r="AB10" s="459" t="s">
        <v>333</v>
      </c>
      <c r="AC10" s="459"/>
      <c r="AD10" s="460"/>
      <c r="AE10" s="11"/>
      <c r="AF10" s="11"/>
      <c r="AG10" s="10"/>
      <c r="AH10" s="10"/>
      <c r="AV10" s="321"/>
      <c r="AW10" s="461">
        <v>4</v>
      </c>
      <c r="AX10" s="341" t="s">
        <v>436</v>
      </c>
      <c r="AY10" s="342">
        <v>50.1</v>
      </c>
      <c r="AZ10" s="343" t="s">
        <v>331</v>
      </c>
      <c r="BA10" s="344" t="s">
        <v>334</v>
      </c>
      <c r="BB10" s="461">
        <v>1000</v>
      </c>
      <c r="BC10" s="463"/>
    </row>
    <row r="11" spans="1:55" s="9" customFormat="1" ht="21" customHeight="1" x14ac:dyDescent="0.15">
      <c r="A11" s="8"/>
      <c r="B11" s="1003" t="s">
        <v>332</v>
      </c>
      <c r="C11" s="1004"/>
      <c r="D11" s="1005"/>
      <c r="E11" s="1027"/>
      <c r="F11" s="1028"/>
      <c r="G11" s="339" t="s">
        <v>333</v>
      </c>
      <c r="H11" s="339"/>
      <c r="I11" s="1027"/>
      <c r="J11" s="1028"/>
      <c r="K11" s="339" t="s">
        <v>333</v>
      </c>
      <c r="L11" s="340"/>
      <c r="M11" s="8"/>
      <c r="N11" s="8"/>
      <c r="O11" s="8"/>
      <c r="P11" s="10"/>
      <c r="Q11" s="11"/>
      <c r="R11" s="1029" t="s">
        <v>335</v>
      </c>
      <c r="S11" s="1030"/>
      <c r="T11" s="1031"/>
      <c r="U11" s="1032">
        <v>1638</v>
      </c>
      <c r="V11" s="1033"/>
      <c r="W11" s="459" t="s">
        <v>336</v>
      </c>
      <c r="X11" s="459"/>
      <c r="Y11" s="460"/>
      <c r="Z11" s="1025"/>
      <c r="AA11" s="1026"/>
      <c r="AB11" s="459" t="s">
        <v>336</v>
      </c>
      <c r="AC11" s="459"/>
      <c r="AD11" s="460"/>
      <c r="AE11" s="11"/>
      <c r="AF11" s="11"/>
      <c r="AG11" s="10"/>
      <c r="AH11" s="10"/>
      <c r="AV11" s="321"/>
      <c r="AW11" s="461">
        <v>5</v>
      </c>
      <c r="AX11" s="341" t="s">
        <v>437</v>
      </c>
      <c r="AY11" s="342">
        <v>38.9</v>
      </c>
      <c r="AZ11" s="343" t="s">
        <v>337</v>
      </c>
      <c r="BA11" s="344" t="s">
        <v>338</v>
      </c>
      <c r="BB11" s="461">
        <v>1000</v>
      </c>
      <c r="BC11" s="463"/>
    </row>
    <row r="12" spans="1:55" s="9" customFormat="1" ht="21" customHeight="1" x14ac:dyDescent="0.15">
      <c r="A12" s="8"/>
      <c r="B12" s="1003" t="s">
        <v>335</v>
      </c>
      <c r="C12" s="1004"/>
      <c r="D12" s="1005"/>
      <c r="E12" s="1006"/>
      <c r="F12" s="1007"/>
      <c r="G12" s="352" t="s">
        <v>336</v>
      </c>
      <c r="H12" s="339"/>
      <c r="I12" s="1006"/>
      <c r="J12" s="1007"/>
      <c r="K12" s="352" t="s">
        <v>336</v>
      </c>
      <c r="L12" s="340"/>
      <c r="M12" s="8"/>
      <c r="N12" s="8"/>
      <c r="O12" s="8"/>
      <c r="P12" s="10"/>
      <c r="Q12" s="16"/>
      <c r="R12" s="353"/>
      <c r="S12" s="16"/>
      <c r="T12" s="16"/>
      <c r="U12" s="16"/>
      <c r="V12" s="16"/>
      <c r="W12" s="16"/>
      <c r="X12" s="16"/>
      <c r="Y12" s="16"/>
      <c r="Z12" s="16"/>
      <c r="AA12" s="16"/>
      <c r="AB12" s="16"/>
      <c r="AC12" s="16"/>
      <c r="AD12" s="16"/>
      <c r="AE12" s="16"/>
      <c r="AF12" s="16"/>
      <c r="AG12" s="10"/>
      <c r="AH12" s="10"/>
      <c r="AV12" s="321"/>
      <c r="AW12" s="461">
        <v>6</v>
      </c>
      <c r="AX12" s="341" t="s">
        <v>438</v>
      </c>
      <c r="AY12" s="342">
        <v>36.5</v>
      </c>
      <c r="AZ12" s="343" t="s">
        <v>337</v>
      </c>
      <c r="BA12" s="344" t="s">
        <v>338</v>
      </c>
      <c r="BB12" s="461">
        <v>1000</v>
      </c>
      <c r="BC12" s="463"/>
    </row>
    <row r="13" spans="1:55" ht="17.25" customHeight="1" x14ac:dyDescent="0.15">
      <c r="A13" s="15"/>
      <c r="B13" s="104"/>
      <c r="C13" s="104"/>
      <c r="D13" s="104"/>
      <c r="E13" s="104"/>
      <c r="F13" s="104"/>
      <c r="G13" s="40"/>
      <c r="H13" s="40"/>
      <c r="I13" s="40"/>
      <c r="J13" s="40"/>
      <c r="K13" s="40"/>
      <c r="L13" s="40"/>
      <c r="M13" s="40"/>
      <c r="N13" s="15"/>
      <c r="O13" s="15"/>
      <c r="P13" s="31"/>
      <c r="Q13" s="354"/>
      <c r="R13" s="355" t="s">
        <v>339</v>
      </c>
      <c r="S13" s="354"/>
      <c r="T13" s="354"/>
      <c r="U13" s="354"/>
      <c r="V13" s="354"/>
      <c r="W13" s="354"/>
      <c r="X13" s="354"/>
      <c r="Y13" s="354"/>
      <c r="Z13" s="354"/>
      <c r="AA13" s="354"/>
      <c r="AB13" s="354"/>
      <c r="AC13" s="354"/>
      <c r="AD13" s="354"/>
      <c r="AE13" s="354"/>
      <c r="AF13" s="354"/>
      <c r="AG13" s="31"/>
      <c r="AH13" s="31"/>
      <c r="AV13" s="321"/>
      <c r="AW13" s="461">
        <v>7</v>
      </c>
      <c r="AX13" s="356" t="s">
        <v>340</v>
      </c>
      <c r="AY13" s="357">
        <v>38</v>
      </c>
      <c r="AZ13" s="343" t="s">
        <v>337</v>
      </c>
      <c r="BA13" s="344" t="s">
        <v>338</v>
      </c>
      <c r="BB13" s="461">
        <v>1000</v>
      </c>
      <c r="BC13" s="463"/>
    </row>
    <row r="14" spans="1:55" s="42" customFormat="1" ht="16.5" customHeight="1" x14ac:dyDescent="0.15">
      <c r="A14" s="40"/>
      <c r="B14" s="29" t="s">
        <v>339</v>
      </c>
      <c r="C14" s="40"/>
      <c r="D14" s="40"/>
      <c r="E14" s="40"/>
      <c r="F14" s="40"/>
      <c r="G14" s="336"/>
      <c r="H14" s="8"/>
      <c r="I14" s="8"/>
      <c r="J14" s="8"/>
      <c r="K14" s="8"/>
      <c r="L14" s="8"/>
      <c r="M14" s="8"/>
      <c r="N14" s="40"/>
      <c r="O14" s="40"/>
      <c r="P14" s="358"/>
      <c r="Q14" s="11"/>
      <c r="R14" s="332"/>
      <c r="S14" s="11"/>
      <c r="T14" s="11"/>
      <c r="U14" s="11"/>
      <c r="V14" s="333"/>
      <c r="W14" s="11"/>
      <c r="X14" s="11"/>
      <c r="Y14" s="11"/>
      <c r="Z14" s="11"/>
      <c r="AA14" s="11"/>
      <c r="AB14" s="11"/>
      <c r="AC14" s="11"/>
      <c r="AD14" s="11"/>
      <c r="AE14" s="11"/>
      <c r="AF14" s="11"/>
      <c r="AG14" s="358"/>
      <c r="AH14" s="358"/>
      <c r="AV14" s="321"/>
      <c r="AW14" s="461"/>
      <c r="AX14" s="441" t="s">
        <v>449</v>
      </c>
      <c r="AY14" s="357"/>
      <c r="AZ14" s="343"/>
      <c r="BA14" s="344"/>
      <c r="BB14" s="461"/>
      <c r="BC14" s="463"/>
    </row>
    <row r="15" spans="1:55" s="9" customFormat="1" ht="21" customHeight="1" x14ac:dyDescent="0.15">
      <c r="A15" s="8"/>
      <c r="B15" s="335"/>
      <c r="C15" s="64" t="s">
        <v>341</v>
      </c>
      <c r="D15" s="8"/>
      <c r="E15" s="8"/>
      <c r="F15" s="336"/>
      <c r="G15" s="15"/>
      <c r="H15" s="15"/>
      <c r="I15" s="15"/>
      <c r="J15" s="15"/>
      <c r="K15" s="15"/>
      <c r="L15" s="15"/>
      <c r="M15" s="15"/>
      <c r="N15" s="8"/>
      <c r="O15" s="8"/>
      <c r="P15" s="10"/>
      <c r="Q15" s="16"/>
      <c r="R15" s="16"/>
      <c r="S15" s="11" t="s">
        <v>341</v>
      </c>
      <c r="T15" s="16"/>
      <c r="U15" s="16"/>
      <c r="V15" s="16"/>
      <c r="W15" s="16"/>
      <c r="X15" s="16"/>
      <c r="Y15" s="16"/>
      <c r="Z15" s="16"/>
      <c r="AA15" s="16"/>
      <c r="AB15" s="16"/>
      <c r="AC15" s="16"/>
      <c r="AD15" s="16"/>
      <c r="AE15" s="16"/>
      <c r="AF15" s="16"/>
      <c r="AG15" s="10"/>
      <c r="AH15" s="10"/>
      <c r="AV15" s="321"/>
      <c r="AW15" s="461">
        <v>8</v>
      </c>
      <c r="AX15" s="341" t="s">
        <v>450</v>
      </c>
      <c r="AY15" s="359">
        <v>1.17</v>
      </c>
      <c r="AZ15" s="360" t="s">
        <v>342</v>
      </c>
      <c r="BA15" s="344" t="s">
        <v>343</v>
      </c>
      <c r="BB15" s="461">
        <v>1</v>
      </c>
      <c r="BC15" s="463"/>
    </row>
    <row r="16" spans="1:55" ht="16.5" customHeight="1" x14ac:dyDescent="0.15">
      <c r="A16" s="15"/>
      <c r="B16" s="15"/>
      <c r="C16" s="361" t="s">
        <v>344</v>
      </c>
      <c r="D16" s="15"/>
      <c r="E16" s="15"/>
      <c r="F16" s="15"/>
      <c r="G16" s="15"/>
      <c r="H16" s="15"/>
      <c r="I16" s="15"/>
      <c r="J16" s="15"/>
      <c r="K16" s="15"/>
      <c r="L16" s="15"/>
      <c r="M16" s="15"/>
      <c r="N16" s="15"/>
      <c r="O16" s="15"/>
      <c r="P16" s="31"/>
      <c r="Q16" s="16"/>
      <c r="R16" s="16"/>
      <c r="S16" s="353" t="s">
        <v>344</v>
      </c>
      <c r="T16" s="16"/>
      <c r="U16" s="16"/>
      <c r="V16" s="16"/>
      <c r="W16" s="16"/>
      <c r="X16" s="16"/>
      <c r="Y16" s="16"/>
      <c r="Z16" s="16"/>
      <c r="AA16" s="16"/>
      <c r="AB16" s="16"/>
      <c r="AC16" s="16"/>
      <c r="AD16" s="16"/>
      <c r="AE16" s="16"/>
      <c r="AF16" s="16"/>
      <c r="AG16" s="31"/>
      <c r="AH16" s="31"/>
      <c r="AV16" s="321"/>
      <c r="AW16" s="461">
        <v>9</v>
      </c>
      <c r="AX16" s="341" t="s">
        <v>461</v>
      </c>
      <c r="AY16" s="359">
        <v>1.19</v>
      </c>
      <c r="AZ16" s="360" t="s">
        <v>342</v>
      </c>
      <c r="BA16" s="344" t="s">
        <v>343</v>
      </c>
      <c r="BB16" s="461">
        <v>1</v>
      </c>
      <c r="BC16" s="463"/>
    </row>
    <row r="17" spans="1:55" ht="16.5" customHeight="1" x14ac:dyDescent="0.15">
      <c r="A17" s="15"/>
      <c r="B17" s="15"/>
      <c r="C17" s="15" t="s">
        <v>345</v>
      </c>
      <c r="D17" s="15"/>
      <c r="E17" s="15"/>
      <c r="F17" s="15"/>
      <c r="G17" s="15"/>
      <c r="H17" s="15"/>
      <c r="I17" s="15"/>
      <c r="J17" s="15"/>
      <c r="K17" s="15"/>
      <c r="L17" s="15"/>
      <c r="M17" s="15"/>
      <c r="N17" s="15"/>
      <c r="O17" s="15"/>
      <c r="P17" s="31"/>
      <c r="Q17" s="16"/>
      <c r="R17" s="16"/>
      <c r="S17" s="16" t="s">
        <v>345</v>
      </c>
      <c r="T17" s="16"/>
      <c r="U17" s="16"/>
      <c r="V17" s="16"/>
      <c r="W17" s="16"/>
      <c r="X17" s="16"/>
      <c r="Y17" s="16"/>
      <c r="Z17" s="16"/>
      <c r="AA17" s="16"/>
      <c r="AB17" s="16"/>
      <c r="AC17" s="16"/>
      <c r="AD17" s="16" t="s">
        <v>346</v>
      </c>
      <c r="AE17" s="16"/>
      <c r="AF17" s="16"/>
      <c r="AG17" s="31"/>
      <c r="AH17" s="31"/>
      <c r="AV17" s="321"/>
      <c r="AW17" s="461">
        <v>10</v>
      </c>
      <c r="AX17" s="341" t="s">
        <v>462</v>
      </c>
      <c r="AY17" s="359">
        <v>1.19</v>
      </c>
      <c r="AZ17" s="360" t="s">
        <v>342</v>
      </c>
      <c r="BA17" s="344" t="s">
        <v>343</v>
      </c>
      <c r="BB17" s="461">
        <v>1</v>
      </c>
      <c r="BC17" s="463"/>
    </row>
    <row r="18" spans="1:55" ht="16.5" customHeight="1" x14ac:dyDescent="0.15">
      <c r="A18" s="15"/>
      <c r="B18" s="15"/>
      <c r="C18" s="15" t="s">
        <v>347</v>
      </c>
      <c r="D18" s="15"/>
      <c r="E18" s="15"/>
      <c r="F18" s="15"/>
      <c r="G18" s="15"/>
      <c r="H18" s="15"/>
      <c r="I18" s="15"/>
      <c r="J18" s="15"/>
      <c r="K18" s="15"/>
      <c r="L18" s="15"/>
      <c r="M18" s="15"/>
      <c r="N18" s="15"/>
      <c r="O18" s="15"/>
      <c r="P18" s="31"/>
      <c r="Q18" s="16"/>
      <c r="R18" s="16"/>
      <c r="S18" s="16" t="s">
        <v>347</v>
      </c>
      <c r="T18" s="16"/>
      <c r="U18" s="16"/>
      <c r="V18" s="16"/>
      <c r="W18" s="16"/>
      <c r="X18" s="16"/>
      <c r="Y18" s="16"/>
      <c r="Z18" s="16"/>
      <c r="AA18" s="16"/>
      <c r="AB18" s="16"/>
      <c r="AC18" s="16"/>
      <c r="AD18" s="16"/>
      <c r="AE18" s="16"/>
      <c r="AF18" s="16"/>
      <c r="AG18" s="31"/>
      <c r="AH18" s="31"/>
      <c r="AV18" s="321"/>
      <c r="AW18" s="461">
        <v>11</v>
      </c>
      <c r="AX18" s="341" t="s">
        <v>348</v>
      </c>
      <c r="AY18" s="357">
        <v>38.299999999999997</v>
      </c>
      <c r="AZ18" s="343" t="s">
        <v>337</v>
      </c>
      <c r="BA18" s="344" t="s">
        <v>338</v>
      </c>
      <c r="BB18" s="461">
        <v>1000</v>
      </c>
      <c r="BC18" s="463"/>
    </row>
    <row r="19" spans="1:55" ht="16.5" customHeight="1" x14ac:dyDescent="0.15">
      <c r="A19" s="15"/>
      <c r="B19" s="15"/>
      <c r="C19" s="15" t="s">
        <v>349</v>
      </c>
      <c r="D19" s="15"/>
      <c r="E19" s="15"/>
      <c r="F19" s="15"/>
      <c r="G19" s="15"/>
      <c r="H19" s="15"/>
      <c r="I19" s="15"/>
      <c r="J19" s="15"/>
      <c r="K19" s="15"/>
      <c r="L19" s="15"/>
      <c r="M19" s="15"/>
      <c r="N19" s="15"/>
      <c r="O19" s="15"/>
      <c r="P19" s="31"/>
      <c r="Q19" s="16"/>
      <c r="R19" s="16"/>
      <c r="S19" s="16" t="s">
        <v>439</v>
      </c>
      <c r="T19" s="16"/>
      <c r="U19" s="16"/>
      <c r="V19" s="16"/>
      <c r="W19" s="16"/>
      <c r="X19" s="16"/>
      <c r="Y19" s="16"/>
      <c r="Z19" s="16"/>
      <c r="AA19" s="16"/>
      <c r="AB19" s="16"/>
      <c r="AC19" s="16"/>
      <c r="AD19" s="16"/>
      <c r="AE19" s="16"/>
      <c r="AF19" s="16"/>
      <c r="AG19" s="31"/>
      <c r="AH19" s="31"/>
      <c r="AV19" s="321"/>
      <c r="AW19" s="461">
        <v>12</v>
      </c>
      <c r="AX19" s="356" t="s">
        <v>350</v>
      </c>
      <c r="AY19" s="357">
        <v>34.799999999999997</v>
      </c>
      <c r="AZ19" s="343" t="s">
        <v>337</v>
      </c>
      <c r="BA19" s="344" t="s">
        <v>338</v>
      </c>
      <c r="BB19" s="461">
        <v>1000</v>
      </c>
      <c r="BC19" s="463"/>
    </row>
    <row r="20" spans="1:55" ht="16.5" customHeight="1" x14ac:dyDescent="0.15">
      <c r="A20" s="15"/>
      <c r="B20" s="15"/>
      <c r="C20" s="15" t="s">
        <v>351</v>
      </c>
      <c r="D20" s="15"/>
      <c r="E20" s="15"/>
      <c r="F20" s="15"/>
      <c r="G20" s="104"/>
      <c r="H20" s="104"/>
      <c r="I20" s="104"/>
      <c r="J20" s="104"/>
      <c r="K20" s="104"/>
      <c r="L20" s="104"/>
      <c r="M20" s="104"/>
      <c r="N20" s="15"/>
      <c r="O20" s="15"/>
      <c r="P20" s="31"/>
      <c r="Q20" s="16"/>
      <c r="R20" s="16"/>
      <c r="S20" s="16" t="s">
        <v>351</v>
      </c>
      <c r="T20" s="16"/>
      <c r="U20" s="16"/>
      <c r="V20" s="16"/>
      <c r="W20" s="16"/>
      <c r="X20" s="16"/>
      <c r="Y20" s="16"/>
      <c r="Z20" s="16"/>
      <c r="AA20" s="16"/>
      <c r="AB20" s="16"/>
      <c r="AC20" s="16"/>
      <c r="AD20" s="16"/>
      <c r="AE20" s="16"/>
      <c r="AF20" s="16"/>
      <c r="AG20" s="31"/>
      <c r="AH20" s="31"/>
      <c r="AV20" s="321"/>
      <c r="AW20" s="461">
        <v>13</v>
      </c>
      <c r="AX20" s="341" t="s">
        <v>440</v>
      </c>
      <c r="AY20" s="357">
        <v>33.4</v>
      </c>
      <c r="AZ20" s="343" t="s">
        <v>337</v>
      </c>
      <c r="BA20" s="344" t="s">
        <v>338</v>
      </c>
      <c r="BB20" s="461">
        <v>1000</v>
      </c>
      <c r="BC20" s="463"/>
    </row>
    <row r="21" spans="1:55" ht="16.5" customHeight="1" x14ac:dyDescent="0.15">
      <c r="A21" s="15"/>
      <c r="B21" s="104"/>
      <c r="C21" s="362" t="s">
        <v>352</v>
      </c>
      <c r="D21" s="104"/>
      <c r="E21" s="104"/>
      <c r="F21" s="104"/>
      <c r="G21" s="15"/>
      <c r="H21" s="15"/>
      <c r="I21" s="15"/>
      <c r="J21" s="15"/>
      <c r="K21" s="15"/>
      <c r="L21" s="15"/>
      <c r="M21" s="15"/>
      <c r="N21" s="15"/>
      <c r="O21" s="15"/>
      <c r="P21" s="31"/>
      <c r="Q21" s="16"/>
      <c r="R21" s="58"/>
      <c r="S21" s="363" t="s">
        <v>353</v>
      </c>
      <c r="T21" s="16"/>
      <c r="U21" s="16"/>
      <c r="V21" s="16"/>
      <c r="W21" s="16"/>
      <c r="X21" s="16"/>
      <c r="Y21" s="16"/>
      <c r="Z21" s="16"/>
      <c r="AA21" s="16"/>
      <c r="AB21" s="16"/>
      <c r="AC21" s="16"/>
      <c r="AD21" s="16"/>
      <c r="AE21" s="16"/>
      <c r="AF21" s="16"/>
      <c r="AG21" s="31"/>
      <c r="AH21" s="31"/>
      <c r="AV21" s="321"/>
      <c r="AW21" s="461">
        <v>14</v>
      </c>
      <c r="AX21" s="356" t="s">
        <v>354</v>
      </c>
      <c r="AY21" s="357">
        <v>33.299999999999997</v>
      </c>
      <c r="AZ21" s="343" t="s">
        <v>337</v>
      </c>
      <c r="BA21" s="344" t="s">
        <v>338</v>
      </c>
      <c r="BB21" s="461">
        <v>1000</v>
      </c>
      <c r="BC21" s="463"/>
    </row>
    <row r="22" spans="1:55" ht="16.5" customHeight="1" x14ac:dyDescent="0.15">
      <c r="A22" s="15"/>
      <c r="B22" s="15"/>
      <c r="C22" s="364" t="s">
        <v>451</v>
      </c>
      <c r="D22" s="15"/>
      <c r="E22" s="15"/>
      <c r="F22" s="15"/>
      <c r="G22" s="15"/>
      <c r="H22" s="15"/>
      <c r="I22" s="15"/>
      <c r="J22" s="15"/>
      <c r="K22" s="15"/>
      <c r="L22" s="15"/>
      <c r="M22" s="15"/>
      <c r="N22" s="15"/>
      <c r="O22" s="15"/>
      <c r="P22" s="31"/>
      <c r="Q22" s="16"/>
      <c r="R22" s="16"/>
      <c r="S22" s="365" t="s">
        <v>355</v>
      </c>
      <c r="T22" s="16"/>
      <c r="U22" s="16"/>
      <c r="V22" s="16"/>
      <c r="W22" s="16"/>
      <c r="X22" s="16"/>
      <c r="Y22" s="16"/>
      <c r="Z22" s="16"/>
      <c r="AA22" s="16"/>
      <c r="AB22" s="16"/>
      <c r="AC22" s="16"/>
      <c r="AD22" s="16"/>
      <c r="AE22" s="16"/>
      <c r="AF22" s="16"/>
      <c r="AG22" s="31"/>
      <c r="AH22" s="31"/>
      <c r="AV22" s="321"/>
      <c r="AW22" s="461">
        <v>15</v>
      </c>
      <c r="AX22" s="356" t="s">
        <v>356</v>
      </c>
      <c r="AY22" s="357">
        <v>36.299999999999997</v>
      </c>
      <c r="AZ22" s="343" t="s">
        <v>337</v>
      </c>
      <c r="BA22" s="344" t="s">
        <v>338</v>
      </c>
      <c r="BB22" s="461">
        <v>1000</v>
      </c>
      <c r="BC22" s="463"/>
    </row>
    <row r="23" spans="1:55" ht="5.0999999999999996" customHeight="1" x14ac:dyDescent="0.15">
      <c r="A23" s="15"/>
      <c r="B23" s="15"/>
      <c r="C23" s="15"/>
      <c r="D23" s="15"/>
      <c r="E23" s="15"/>
      <c r="F23" s="15"/>
      <c r="G23" s="15"/>
      <c r="H23" s="15"/>
      <c r="I23" s="15"/>
      <c r="J23" s="15"/>
      <c r="K23" s="15"/>
      <c r="L23" s="15"/>
      <c r="M23" s="15"/>
      <c r="N23" s="15"/>
      <c r="O23" s="15"/>
      <c r="P23" s="31"/>
      <c r="Q23" s="16"/>
      <c r="R23" s="16"/>
      <c r="S23" s="16"/>
      <c r="T23" s="16"/>
      <c r="U23" s="16"/>
      <c r="V23" s="16"/>
      <c r="W23" s="16"/>
      <c r="X23" s="16"/>
      <c r="Y23" s="16"/>
      <c r="Z23" s="16"/>
      <c r="AA23" s="16"/>
      <c r="AB23" s="16"/>
      <c r="AC23" s="16"/>
      <c r="AD23" s="16"/>
      <c r="AE23" s="16"/>
      <c r="AF23" s="16"/>
      <c r="AG23" s="31"/>
      <c r="AH23" s="31"/>
      <c r="AV23" s="321"/>
      <c r="AW23" s="461">
        <v>16</v>
      </c>
      <c r="AX23" s="341" t="s">
        <v>357</v>
      </c>
      <c r="AY23" s="342">
        <v>41.8</v>
      </c>
      <c r="AZ23" s="343" t="s">
        <v>337</v>
      </c>
      <c r="BA23" s="344" t="s">
        <v>338</v>
      </c>
      <c r="BB23" s="461">
        <v>1000</v>
      </c>
      <c r="BC23" s="463"/>
    </row>
    <row r="24" spans="1:55" ht="13.5" customHeight="1" thickBot="1" x14ac:dyDescent="0.2">
      <c r="A24" s="15"/>
      <c r="B24" s="1008" t="s">
        <v>358</v>
      </c>
      <c r="C24" s="1009"/>
      <c r="D24" s="1009"/>
      <c r="E24" s="1009"/>
      <c r="F24" s="1009"/>
      <c r="G24" s="366"/>
      <c r="H24" s="367"/>
      <c r="I24" s="367"/>
      <c r="J24" s="367"/>
      <c r="K24" s="29"/>
      <c r="L24" s="368"/>
      <c r="M24" s="368"/>
      <c r="N24" s="368"/>
      <c r="O24" s="15"/>
      <c r="P24" s="31"/>
      <c r="Q24" s="16"/>
      <c r="R24" s="1011" t="s">
        <v>358</v>
      </c>
      <c r="S24" s="1012"/>
      <c r="T24" s="1012"/>
      <c r="U24" s="1012"/>
      <c r="V24" s="1012"/>
      <c r="W24" s="369"/>
      <c r="X24" s="369"/>
      <c r="Y24" s="369"/>
      <c r="Z24" s="369"/>
      <c r="AA24" s="16"/>
      <c r="AB24" s="16"/>
      <c r="AC24" s="16"/>
      <c r="AD24" s="16"/>
      <c r="AE24" s="16"/>
      <c r="AF24" s="16"/>
      <c r="AG24" s="31"/>
      <c r="AH24" s="31"/>
      <c r="AV24" s="321"/>
      <c r="AW24" s="461">
        <v>17</v>
      </c>
      <c r="AX24" s="370" t="s">
        <v>441</v>
      </c>
      <c r="AY24" s="342">
        <v>41.8</v>
      </c>
      <c r="AZ24" s="343" t="s">
        <v>337</v>
      </c>
      <c r="BA24" s="344" t="s">
        <v>338</v>
      </c>
      <c r="BB24" s="461">
        <v>1000</v>
      </c>
      <c r="BC24" s="463"/>
    </row>
    <row r="25" spans="1:55" ht="16.5" customHeight="1" x14ac:dyDescent="0.15">
      <c r="A25" s="8"/>
      <c r="B25" s="1010"/>
      <c r="C25" s="1010"/>
      <c r="D25" s="1010"/>
      <c r="E25" s="1010"/>
      <c r="F25" s="1010"/>
      <c r="G25" s="371"/>
      <c r="H25" s="372"/>
      <c r="I25" s="372"/>
      <c r="J25" s="372" t="s">
        <v>359</v>
      </c>
      <c r="K25" s="373">
        <f>SUM(E43,G43:L43)</f>
        <v>0</v>
      </c>
      <c r="L25" s="374" t="s">
        <v>442</v>
      </c>
      <c r="M25" s="375"/>
      <c r="N25" s="375"/>
      <c r="O25" s="8"/>
      <c r="P25" s="31"/>
      <c r="Q25" s="11"/>
      <c r="R25" s="1013"/>
      <c r="S25" s="1013"/>
      <c r="T25" s="1013"/>
      <c r="U25" s="1013"/>
      <c r="V25" s="1013"/>
      <c r="W25" s="369"/>
      <c r="X25" s="376"/>
      <c r="Y25" s="377"/>
      <c r="Z25" s="378" t="s">
        <v>359</v>
      </c>
      <c r="AA25" s="379">
        <f>SUM(U43,W43:AD43)</f>
        <v>492</v>
      </c>
      <c r="AB25" s="380" t="s">
        <v>442</v>
      </c>
      <c r="AC25" s="11"/>
      <c r="AD25" s="11"/>
      <c r="AE25" s="11"/>
      <c r="AF25" s="11"/>
      <c r="AG25" s="31"/>
      <c r="AH25" s="31"/>
      <c r="AV25" s="321"/>
      <c r="AW25" s="461">
        <v>18</v>
      </c>
      <c r="AX25" s="356" t="s">
        <v>360</v>
      </c>
      <c r="AY25" s="357">
        <v>40</v>
      </c>
      <c r="AZ25" s="343" t="s">
        <v>331</v>
      </c>
      <c r="BA25" s="344" t="s">
        <v>334</v>
      </c>
      <c r="BB25" s="461">
        <v>1000</v>
      </c>
      <c r="BC25" s="463"/>
    </row>
    <row r="26" spans="1:55" ht="23.25" customHeight="1" x14ac:dyDescent="0.15">
      <c r="A26" s="15"/>
      <c r="B26" s="1014" t="s">
        <v>361</v>
      </c>
      <c r="C26" s="956"/>
      <c r="D26" s="1019" t="s">
        <v>478</v>
      </c>
      <c r="E26" s="1020"/>
      <c r="F26" s="1019" t="s">
        <v>479</v>
      </c>
      <c r="G26" s="1020"/>
      <c r="H26" s="969" t="s">
        <v>362</v>
      </c>
      <c r="I26" s="1021"/>
      <c r="J26" s="1022"/>
      <c r="K26" s="1023" t="s">
        <v>363</v>
      </c>
      <c r="L26" s="1024"/>
      <c r="M26" s="981" t="s">
        <v>364</v>
      </c>
      <c r="N26" s="982"/>
      <c r="O26" s="15"/>
      <c r="P26" s="31"/>
      <c r="Q26" s="16"/>
      <c r="R26" s="985" t="s">
        <v>365</v>
      </c>
      <c r="S26" s="986"/>
      <c r="T26" s="991" t="s">
        <v>366</v>
      </c>
      <c r="U26" s="992"/>
      <c r="V26" s="991" t="s">
        <v>367</v>
      </c>
      <c r="W26" s="992"/>
      <c r="X26" s="993" t="s">
        <v>368</v>
      </c>
      <c r="Y26" s="994"/>
      <c r="Z26" s="994"/>
      <c r="AA26" s="995" t="s">
        <v>363</v>
      </c>
      <c r="AB26" s="996"/>
      <c r="AC26" s="972" t="s">
        <v>364</v>
      </c>
      <c r="AD26" s="973"/>
      <c r="AE26" s="11"/>
      <c r="AF26" s="16"/>
      <c r="AG26" s="31"/>
      <c r="AH26" s="31"/>
      <c r="AV26" s="321"/>
      <c r="AW26" s="461">
        <v>19</v>
      </c>
      <c r="AX26" s="356" t="s">
        <v>369</v>
      </c>
      <c r="AY26" s="357">
        <v>34.1</v>
      </c>
      <c r="AZ26" s="343" t="s">
        <v>331</v>
      </c>
      <c r="BA26" s="344" t="s">
        <v>334</v>
      </c>
      <c r="BB26" s="461">
        <v>1000</v>
      </c>
      <c r="BC26" s="463"/>
    </row>
    <row r="27" spans="1:55" s="9" customFormat="1" ht="22.5" customHeight="1" x14ac:dyDescent="0.15">
      <c r="A27" s="15"/>
      <c r="B27" s="1015"/>
      <c r="C27" s="1016"/>
      <c r="D27" s="976" t="s">
        <v>463</v>
      </c>
      <c r="E27" s="976" t="s">
        <v>370</v>
      </c>
      <c r="F27" s="976" t="s">
        <v>463</v>
      </c>
      <c r="G27" s="976" t="s">
        <v>370</v>
      </c>
      <c r="H27" s="978"/>
      <c r="I27" s="978"/>
      <c r="J27" s="978"/>
      <c r="K27" s="980" t="s">
        <v>371</v>
      </c>
      <c r="L27" s="978"/>
      <c r="M27" s="983"/>
      <c r="N27" s="984"/>
      <c r="O27" s="15"/>
      <c r="P27" s="10"/>
      <c r="Q27" s="16"/>
      <c r="R27" s="987"/>
      <c r="S27" s="988"/>
      <c r="T27" s="997" t="s">
        <v>372</v>
      </c>
      <c r="U27" s="997" t="s">
        <v>370</v>
      </c>
      <c r="V27" s="997" t="s">
        <v>372</v>
      </c>
      <c r="W27" s="997" t="s">
        <v>370</v>
      </c>
      <c r="X27" s="999" t="s">
        <v>323</v>
      </c>
      <c r="Y27" s="999"/>
      <c r="Z27" s="999"/>
      <c r="AA27" s="1001" t="s">
        <v>373</v>
      </c>
      <c r="AB27" s="978" t="s">
        <v>374</v>
      </c>
      <c r="AC27" s="974"/>
      <c r="AD27" s="975"/>
      <c r="AE27" s="11"/>
      <c r="AF27" s="16"/>
      <c r="AG27" s="10"/>
      <c r="AH27" s="10"/>
      <c r="AV27" s="321"/>
      <c r="AW27" s="461">
        <v>20</v>
      </c>
      <c r="AX27" s="356" t="s">
        <v>375</v>
      </c>
      <c r="AY27" s="357">
        <v>46.1</v>
      </c>
      <c r="AZ27" s="343" t="s">
        <v>376</v>
      </c>
      <c r="BA27" s="344" t="s">
        <v>325</v>
      </c>
      <c r="BB27" s="461">
        <v>1000</v>
      </c>
      <c r="BC27" s="463"/>
    </row>
    <row r="28" spans="1:55" ht="22.5" customHeight="1" thickBot="1" x14ac:dyDescent="0.2">
      <c r="A28" s="15"/>
      <c r="B28" s="1017"/>
      <c r="C28" s="1018"/>
      <c r="D28" s="977"/>
      <c r="E28" s="977"/>
      <c r="F28" s="977"/>
      <c r="G28" s="977"/>
      <c r="H28" s="979"/>
      <c r="I28" s="979"/>
      <c r="J28" s="979"/>
      <c r="K28" s="977"/>
      <c r="L28" s="979"/>
      <c r="M28" s="458" t="s">
        <v>464</v>
      </c>
      <c r="N28" s="440" t="s">
        <v>465</v>
      </c>
      <c r="O28" s="15"/>
      <c r="P28" s="31"/>
      <c r="Q28" s="16"/>
      <c r="R28" s="989"/>
      <c r="S28" s="990"/>
      <c r="T28" s="998"/>
      <c r="U28" s="998"/>
      <c r="V28" s="998"/>
      <c r="W28" s="998"/>
      <c r="X28" s="1000"/>
      <c r="Y28" s="1000"/>
      <c r="Z28" s="1000"/>
      <c r="AA28" s="1002"/>
      <c r="AB28" s="979"/>
      <c r="AC28" s="462" t="s">
        <v>377</v>
      </c>
      <c r="AD28" s="381" t="s">
        <v>378</v>
      </c>
      <c r="AE28" s="11"/>
      <c r="AF28" s="16"/>
      <c r="AG28" s="31"/>
      <c r="AH28" s="31"/>
      <c r="AV28" s="321"/>
      <c r="AW28" s="461">
        <v>21</v>
      </c>
      <c r="AX28" s="341" t="s">
        <v>379</v>
      </c>
      <c r="AY28" s="357">
        <v>54.7</v>
      </c>
      <c r="AZ28" s="343" t="s">
        <v>331</v>
      </c>
      <c r="BA28" s="344" t="s">
        <v>334</v>
      </c>
      <c r="BB28" s="461">
        <v>1000</v>
      </c>
      <c r="BC28" s="463"/>
    </row>
    <row r="29" spans="1:55" ht="22.5" customHeight="1" thickTop="1" x14ac:dyDescent="0.15">
      <c r="A29" s="8"/>
      <c r="B29" s="431" t="s">
        <v>380</v>
      </c>
      <c r="C29" s="431" t="s">
        <v>381</v>
      </c>
      <c r="D29" s="431" t="s">
        <v>333</v>
      </c>
      <c r="E29" s="431" t="s">
        <v>382</v>
      </c>
      <c r="F29" s="431" t="s">
        <v>333</v>
      </c>
      <c r="G29" s="431" t="s">
        <v>382</v>
      </c>
      <c r="H29" s="431" t="str">
        <f>IF(H27="","",VLOOKUP(H27,$AX$7:$BB$38,4,FALSE))</f>
        <v/>
      </c>
      <c r="I29" s="431" t="str">
        <f>IF(I27="","",VLOOKUP(I27,$AX$7:$BB$38,4,FALSE))</f>
        <v/>
      </c>
      <c r="J29" s="431" t="str">
        <f>IF(J27="","",VLOOKUP(J27,$AX$7:$BB$38,4,FALSE))</f>
        <v/>
      </c>
      <c r="K29" s="431" t="s">
        <v>382</v>
      </c>
      <c r="L29" s="431" t="str">
        <f>IF(L27="","",VLOOKUP(L27,$AX$50:$BB$69,4,FALSE))</f>
        <v/>
      </c>
      <c r="M29" s="431" t="s">
        <v>325</v>
      </c>
      <c r="N29" s="431" t="s">
        <v>325</v>
      </c>
      <c r="O29" s="8"/>
      <c r="P29" s="31"/>
      <c r="Q29" s="11"/>
      <c r="R29" s="112" t="s">
        <v>380</v>
      </c>
      <c r="S29" s="112" t="s">
        <v>381</v>
      </c>
      <c r="T29" s="112" t="s">
        <v>333</v>
      </c>
      <c r="U29" s="112" t="s">
        <v>382</v>
      </c>
      <c r="V29" s="112" t="s">
        <v>333</v>
      </c>
      <c r="W29" s="112" t="s">
        <v>382</v>
      </c>
      <c r="X29" s="112" t="s">
        <v>383</v>
      </c>
      <c r="Y29" s="112" t="s">
        <v>384</v>
      </c>
      <c r="Z29" s="112" t="s">
        <v>384</v>
      </c>
      <c r="AA29" s="382" t="s">
        <v>385</v>
      </c>
      <c r="AB29" s="112" t="str">
        <f>IF(AB27="","",VLOOKUP(AB27,$AX$52:$BB$69,4,FALSE))</f>
        <v>L</v>
      </c>
      <c r="AC29" s="112" t="s">
        <v>325</v>
      </c>
      <c r="AD29" s="112" t="s">
        <v>325</v>
      </c>
      <c r="AE29" s="11"/>
      <c r="AF29" s="11"/>
      <c r="AG29" s="31"/>
      <c r="AH29" s="31"/>
      <c r="AV29" s="321"/>
      <c r="AW29" s="461">
        <v>22</v>
      </c>
      <c r="AX29" s="341" t="s">
        <v>386</v>
      </c>
      <c r="AY29" s="357">
        <v>38.4</v>
      </c>
      <c r="AZ29" s="343" t="s">
        <v>324</v>
      </c>
      <c r="BA29" s="344" t="s">
        <v>325</v>
      </c>
      <c r="BB29" s="461">
        <v>1000</v>
      </c>
      <c r="BC29" s="463"/>
    </row>
    <row r="30" spans="1:55" ht="22.5" customHeight="1" x14ac:dyDescent="0.15">
      <c r="A30" s="15"/>
      <c r="B30" s="383"/>
      <c r="C30" s="384"/>
      <c r="D30" s="385"/>
      <c r="E30" s="386"/>
      <c r="F30" s="385"/>
      <c r="G30" s="385"/>
      <c r="H30" s="385"/>
      <c r="I30" s="385"/>
      <c r="J30" s="385"/>
      <c r="K30" s="385"/>
      <c r="L30" s="385"/>
      <c r="M30" s="385"/>
      <c r="N30" s="385"/>
      <c r="O30" s="15"/>
      <c r="P30" s="31"/>
      <c r="Q30" s="16"/>
      <c r="R30" s="387">
        <v>20</v>
      </c>
      <c r="S30" s="388">
        <v>4</v>
      </c>
      <c r="T30" s="385">
        <v>286</v>
      </c>
      <c r="U30" s="385">
        <v>94783</v>
      </c>
      <c r="V30" s="385"/>
      <c r="W30" s="385"/>
      <c r="X30" s="385">
        <v>13902</v>
      </c>
      <c r="Y30" s="385"/>
      <c r="Z30" s="385"/>
      <c r="AA30" s="385">
        <v>25711</v>
      </c>
      <c r="AB30" s="385">
        <v>220</v>
      </c>
      <c r="AC30" s="389">
        <v>704</v>
      </c>
      <c r="AD30" s="385"/>
      <c r="AE30" s="11"/>
      <c r="AF30" s="16"/>
      <c r="AG30" s="31"/>
      <c r="AH30" s="31"/>
      <c r="AV30" s="321"/>
      <c r="AW30" s="461">
        <v>23</v>
      </c>
      <c r="AX30" s="341" t="s">
        <v>387</v>
      </c>
      <c r="AY30" s="357">
        <v>28.7</v>
      </c>
      <c r="AZ30" s="343" t="s">
        <v>331</v>
      </c>
      <c r="BA30" s="344" t="s">
        <v>334</v>
      </c>
      <c r="BB30" s="461">
        <v>1000</v>
      </c>
      <c r="BC30" s="463"/>
    </row>
    <row r="31" spans="1:55" s="9" customFormat="1" ht="22.5" customHeight="1" x14ac:dyDescent="0.15">
      <c r="A31" s="15"/>
      <c r="B31" s="432" t="str">
        <f t="shared" ref="B31:B41" si="0">IF($B$30="","",IF(C30&gt;C31,$B$30+1,""))</f>
        <v/>
      </c>
      <c r="C31" s="390" t="str">
        <f t="shared" ref="C31:C41" si="1">IF($C$30="","",IF(C30+1&gt;12,MOD(C30+1,12),C30+1))</f>
        <v/>
      </c>
      <c r="D31" s="391"/>
      <c r="E31" s="392"/>
      <c r="F31" s="391"/>
      <c r="G31" s="391"/>
      <c r="H31" s="391"/>
      <c r="I31" s="391"/>
      <c r="J31" s="391"/>
      <c r="K31" s="391"/>
      <c r="L31" s="391"/>
      <c r="M31" s="391"/>
      <c r="N31" s="391"/>
      <c r="O31" s="15"/>
      <c r="P31" s="10"/>
      <c r="Q31" s="16"/>
      <c r="R31" s="393" t="s">
        <v>384</v>
      </c>
      <c r="S31" s="394">
        <v>5</v>
      </c>
      <c r="T31" s="391">
        <v>289</v>
      </c>
      <c r="U31" s="391">
        <v>90558</v>
      </c>
      <c r="V31" s="391"/>
      <c r="W31" s="391"/>
      <c r="X31" s="391">
        <v>15579</v>
      </c>
      <c r="Y31" s="391"/>
      <c r="Z31" s="391"/>
      <c r="AA31" s="391">
        <v>28775</v>
      </c>
      <c r="AB31" s="391">
        <v>181</v>
      </c>
      <c r="AC31" s="395">
        <v>867</v>
      </c>
      <c r="AD31" s="391"/>
      <c r="AE31" s="11"/>
      <c r="AF31" s="16"/>
      <c r="AG31" s="10"/>
      <c r="AH31" s="10"/>
      <c r="AK31" s="17"/>
      <c r="AL31" s="17"/>
      <c r="AV31" s="321"/>
      <c r="AW31" s="461">
        <v>24</v>
      </c>
      <c r="AX31" s="356" t="s">
        <v>388</v>
      </c>
      <c r="AY31" s="357">
        <v>26.1</v>
      </c>
      <c r="AZ31" s="343" t="s">
        <v>331</v>
      </c>
      <c r="BA31" s="344" t="s">
        <v>334</v>
      </c>
      <c r="BB31" s="461">
        <v>1000</v>
      </c>
      <c r="BC31" s="463"/>
    </row>
    <row r="32" spans="1:55" ht="18.75" customHeight="1" x14ac:dyDescent="0.15">
      <c r="A32" s="15"/>
      <c r="B32" s="432" t="str">
        <f t="shared" si="0"/>
        <v/>
      </c>
      <c r="C32" s="390" t="str">
        <f t="shared" si="1"/>
        <v/>
      </c>
      <c r="D32" s="391"/>
      <c r="E32" s="392"/>
      <c r="F32" s="391"/>
      <c r="G32" s="391"/>
      <c r="H32" s="391"/>
      <c r="I32" s="391"/>
      <c r="J32" s="391"/>
      <c r="K32" s="391"/>
      <c r="L32" s="391"/>
      <c r="M32" s="391"/>
      <c r="N32" s="391"/>
      <c r="O32" s="15"/>
      <c r="P32" s="31"/>
      <c r="Q32" s="16"/>
      <c r="R32" s="393" t="s">
        <v>384</v>
      </c>
      <c r="S32" s="394">
        <v>6</v>
      </c>
      <c r="T32" s="391">
        <v>291</v>
      </c>
      <c r="U32" s="391">
        <v>96996</v>
      </c>
      <c r="V32" s="391"/>
      <c r="W32" s="391"/>
      <c r="X32" s="391">
        <v>15195</v>
      </c>
      <c r="Y32" s="391"/>
      <c r="Z32" s="391"/>
      <c r="AA32" s="391">
        <v>23520</v>
      </c>
      <c r="AB32" s="391">
        <v>112</v>
      </c>
      <c r="AC32" s="395">
        <v>910</v>
      </c>
      <c r="AD32" s="391"/>
      <c r="AE32" s="11"/>
      <c r="AF32" s="16"/>
      <c r="AG32" s="31"/>
      <c r="AH32" s="31"/>
      <c r="AV32" s="321"/>
      <c r="AW32" s="461">
        <v>25</v>
      </c>
      <c r="AX32" s="356" t="s">
        <v>389</v>
      </c>
      <c r="AY32" s="357">
        <v>24.2</v>
      </c>
      <c r="AZ32" s="343" t="s">
        <v>331</v>
      </c>
      <c r="BA32" s="344" t="s">
        <v>334</v>
      </c>
      <c r="BB32" s="461">
        <v>1000</v>
      </c>
      <c r="BC32" s="463"/>
    </row>
    <row r="33" spans="1:55" ht="18.75" customHeight="1" x14ac:dyDescent="0.15">
      <c r="A33" s="15"/>
      <c r="B33" s="432" t="str">
        <f t="shared" si="0"/>
        <v/>
      </c>
      <c r="C33" s="390" t="str">
        <f t="shared" si="1"/>
        <v/>
      </c>
      <c r="D33" s="391"/>
      <c r="E33" s="392"/>
      <c r="F33" s="391"/>
      <c r="G33" s="391"/>
      <c r="H33" s="391"/>
      <c r="I33" s="391"/>
      <c r="J33" s="391"/>
      <c r="K33" s="391"/>
      <c r="L33" s="391"/>
      <c r="M33" s="391"/>
      <c r="N33" s="391"/>
      <c r="O33" s="15"/>
      <c r="P33" s="31"/>
      <c r="Q33" s="16"/>
      <c r="R33" s="393" t="s">
        <v>384</v>
      </c>
      <c r="S33" s="394">
        <v>7</v>
      </c>
      <c r="T33" s="391">
        <v>279</v>
      </c>
      <c r="U33" s="391">
        <v>92399</v>
      </c>
      <c r="V33" s="391"/>
      <c r="W33" s="391"/>
      <c r="X33" s="391">
        <v>19479</v>
      </c>
      <c r="Y33" s="391"/>
      <c r="Z33" s="391"/>
      <c r="AA33" s="391">
        <v>24519</v>
      </c>
      <c r="AB33" s="391">
        <v>265</v>
      </c>
      <c r="AC33" s="395">
        <v>949</v>
      </c>
      <c r="AD33" s="391"/>
      <c r="AE33" s="11"/>
      <c r="AF33" s="16"/>
      <c r="AG33" s="31"/>
      <c r="AH33" s="31"/>
      <c r="AV33" s="321"/>
      <c r="AW33" s="461">
        <v>26</v>
      </c>
      <c r="AX33" s="356" t="s">
        <v>390</v>
      </c>
      <c r="AY33" s="357">
        <v>27.8</v>
      </c>
      <c r="AZ33" s="343" t="s">
        <v>331</v>
      </c>
      <c r="BA33" s="344" t="s">
        <v>334</v>
      </c>
      <c r="BB33" s="461">
        <v>1000</v>
      </c>
      <c r="BC33" s="463"/>
    </row>
    <row r="34" spans="1:55" ht="18.75" customHeight="1" x14ac:dyDescent="0.15">
      <c r="A34" s="15"/>
      <c r="B34" s="432" t="str">
        <f t="shared" si="0"/>
        <v/>
      </c>
      <c r="C34" s="390" t="str">
        <f t="shared" si="1"/>
        <v/>
      </c>
      <c r="D34" s="391"/>
      <c r="E34" s="392"/>
      <c r="F34" s="391"/>
      <c r="G34" s="391"/>
      <c r="H34" s="391"/>
      <c r="I34" s="391"/>
      <c r="J34" s="391"/>
      <c r="K34" s="391"/>
      <c r="L34" s="391"/>
      <c r="M34" s="391"/>
      <c r="N34" s="391"/>
      <c r="O34" s="15"/>
      <c r="P34" s="31"/>
      <c r="Q34" s="16"/>
      <c r="R34" s="393" t="s">
        <v>384</v>
      </c>
      <c r="S34" s="394">
        <v>8</v>
      </c>
      <c r="T34" s="391">
        <v>271</v>
      </c>
      <c r="U34" s="391">
        <v>75960</v>
      </c>
      <c r="V34" s="391"/>
      <c r="W34" s="391"/>
      <c r="X34" s="391">
        <v>15373</v>
      </c>
      <c r="Y34" s="391"/>
      <c r="Z34" s="391"/>
      <c r="AA34" s="391">
        <v>27660</v>
      </c>
      <c r="AB34" s="391">
        <v>154</v>
      </c>
      <c r="AC34" s="395">
        <v>772</v>
      </c>
      <c r="AD34" s="391"/>
      <c r="AE34" s="11"/>
      <c r="AF34" s="16"/>
      <c r="AG34" s="31"/>
      <c r="AH34" s="31"/>
      <c r="AV34" s="321"/>
      <c r="AW34" s="461">
        <v>27</v>
      </c>
      <c r="AX34" s="356" t="s">
        <v>391</v>
      </c>
      <c r="AY34" s="357">
        <v>29</v>
      </c>
      <c r="AZ34" s="343" t="s">
        <v>331</v>
      </c>
      <c r="BA34" s="344" t="s">
        <v>334</v>
      </c>
      <c r="BB34" s="461">
        <v>1000</v>
      </c>
      <c r="BC34" s="463"/>
    </row>
    <row r="35" spans="1:55" ht="18.75" customHeight="1" x14ac:dyDescent="0.15">
      <c r="A35" s="15"/>
      <c r="B35" s="432" t="str">
        <f t="shared" si="0"/>
        <v/>
      </c>
      <c r="C35" s="390" t="str">
        <f t="shared" si="1"/>
        <v/>
      </c>
      <c r="D35" s="391"/>
      <c r="E35" s="392"/>
      <c r="F35" s="391"/>
      <c r="G35" s="391"/>
      <c r="H35" s="391"/>
      <c r="I35" s="391"/>
      <c r="J35" s="391"/>
      <c r="K35" s="391"/>
      <c r="L35" s="391"/>
      <c r="M35" s="391"/>
      <c r="N35" s="391"/>
      <c r="O35" s="15"/>
      <c r="P35" s="31"/>
      <c r="Q35" s="16"/>
      <c r="R35" s="393" t="s">
        <v>384</v>
      </c>
      <c r="S35" s="394">
        <v>9</v>
      </c>
      <c r="T35" s="391">
        <v>276</v>
      </c>
      <c r="U35" s="391">
        <v>95346</v>
      </c>
      <c r="V35" s="391"/>
      <c r="W35" s="391"/>
      <c r="X35" s="391">
        <v>16999</v>
      </c>
      <c r="Y35" s="391"/>
      <c r="Z35" s="391"/>
      <c r="AA35" s="391">
        <v>21152</v>
      </c>
      <c r="AB35" s="391">
        <v>278</v>
      </c>
      <c r="AC35" s="395">
        <v>831</v>
      </c>
      <c r="AD35" s="391"/>
      <c r="AE35" s="11"/>
      <c r="AF35" s="16"/>
      <c r="AG35" s="31"/>
      <c r="AH35" s="31"/>
      <c r="AV35" s="321"/>
      <c r="AW35" s="461">
        <v>28</v>
      </c>
      <c r="AX35" s="356" t="s">
        <v>392</v>
      </c>
      <c r="AY35" s="357">
        <v>37.299999999999997</v>
      </c>
      <c r="AZ35" s="343" t="s">
        <v>331</v>
      </c>
      <c r="BA35" s="344" t="s">
        <v>334</v>
      </c>
      <c r="BB35" s="461">
        <v>1000</v>
      </c>
      <c r="BC35" s="463"/>
    </row>
    <row r="36" spans="1:55" ht="18.75" customHeight="1" x14ac:dyDescent="0.15">
      <c r="A36" s="15"/>
      <c r="B36" s="432" t="str">
        <f t="shared" si="0"/>
        <v/>
      </c>
      <c r="C36" s="390" t="str">
        <f t="shared" si="1"/>
        <v/>
      </c>
      <c r="D36" s="391"/>
      <c r="E36" s="392"/>
      <c r="F36" s="391"/>
      <c r="G36" s="391"/>
      <c r="H36" s="391"/>
      <c r="I36" s="391"/>
      <c r="J36" s="391"/>
      <c r="K36" s="391"/>
      <c r="L36" s="391"/>
      <c r="M36" s="391"/>
      <c r="N36" s="391"/>
      <c r="O36" s="15"/>
      <c r="P36" s="31"/>
      <c r="Q36" s="16"/>
      <c r="R36" s="393" t="s">
        <v>384</v>
      </c>
      <c r="S36" s="394">
        <v>10</v>
      </c>
      <c r="T36" s="391">
        <v>282</v>
      </c>
      <c r="U36" s="391">
        <v>77971</v>
      </c>
      <c r="V36" s="391"/>
      <c r="W36" s="391"/>
      <c r="X36" s="391">
        <v>16835</v>
      </c>
      <c r="Y36" s="391"/>
      <c r="Z36" s="391"/>
      <c r="AA36" s="391">
        <v>21754</v>
      </c>
      <c r="AB36" s="391">
        <v>176</v>
      </c>
      <c r="AC36" s="395">
        <v>854</v>
      </c>
      <c r="AD36" s="391"/>
      <c r="AE36" s="11"/>
      <c r="AF36" s="16"/>
      <c r="AG36" s="31"/>
      <c r="AH36" s="31"/>
      <c r="AV36" s="321"/>
      <c r="AW36" s="461">
        <v>29</v>
      </c>
      <c r="AX36" s="356" t="s">
        <v>393</v>
      </c>
      <c r="AY36" s="357">
        <v>18.399999999999999</v>
      </c>
      <c r="AZ36" s="343" t="s">
        <v>324</v>
      </c>
      <c r="BA36" s="344" t="s">
        <v>325</v>
      </c>
      <c r="BB36" s="461">
        <v>1000</v>
      </c>
      <c r="BC36" s="463"/>
    </row>
    <row r="37" spans="1:55" ht="18.75" customHeight="1" x14ac:dyDescent="0.15">
      <c r="A37" s="15"/>
      <c r="B37" s="432" t="str">
        <f t="shared" si="0"/>
        <v/>
      </c>
      <c r="C37" s="390" t="str">
        <f t="shared" si="1"/>
        <v/>
      </c>
      <c r="D37" s="391"/>
      <c r="E37" s="392"/>
      <c r="F37" s="391"/>
      <c r="G37" s="391"/>
      <c r="H37" s="391"/>
      <c r="I37" s="391"/>
      <c r="J37" s="391"/>
      <c r="K37" s="391"/>
      <c r="L37" s="391"/>
      <c r="M37" s="391"/>
      <c r="N37" s="391"/>
      <c r="O37" s="15"/>
      <c r="P37" s="31"/>
      <c r="Q37" s="16"/>
      <c r="R37" s="393" t="s">
        <v>384</v>
      </c>
      <c r="S37" s="394">
        <v>11</v>
      </c>
      <c r="T37" s="391">
        <v>277</v>
      </c>
      <c r="U37" s="391">
        <v>89739</v>
      </c>
      <c r="V37" s="391"/>
      <c r="W37" s="391"/>
      <c r="X37" s="391">
        <v>20191</v>
      </c>
      <c r="Y37" s="391"/>
      <c r="Z37" s="391"/>
      <c r="AA37" s="391">
        <v>19356</v>
      </c>
      <c r="AB37" s="391">
        <v>222</v>
      </c>
      <c r="AC37" s="395">
        <v>909</v>
      </c>
      <c r="AD37" s="391"/>
      <c r="AE37" s="11"/>
      <c r="AF37" s="16"/>
      <c r="AG37" s="31"/>
      <c r="AH37" s="31"/>
      <c r="AV37" s="321"/>
      <c r="AW37" s="461">
        <v>30</v>
      </c>
      <c r="AX37" s="356" t="s">
        <v>394</v>
      </c>
      <c r="AY37" s="396">
        <v>3.23</v>
      </c>
      <c r="AZ37" s="343" t="s">
        <v>324</v>
      </c>
      <c r="BA37" s="344" t="s">
        <v>325</v>
      </c>
      <c r="BB37" s="461">
        <v>1000</v>
      </c>
      <c r="BC37" s="463"/>
    </row>
    <row r="38" spans="1:55" ht="18.75" customHeight="1" x14ac:dyDescent="0.15">
      <c r="A38" s="15"/>
      <c r="B38" s="432" t="str">
        <f t="shared" si="0"/>
        <v/>
      </c>
      <c r="C38" s="390" t="str">
        <f t="shared" si="1"/>
        <v/>
      </c>
      <c r="D38" s="391"/>
      <c r="E38" s="392"/>
      <c r="F38" s="391"/>
      <c r="G38" s="391"/>
      <c r="H38" s="391"/>
      <c r="I38" s="391"/>
      <c r="J38" s="391"/>
      <c r="K38" s="391"/>
      <c r="L38" s="391"/>
      <c r="M38" s="391"/>
      <c r="N38" s="391"/>
      <c r="O38" s="15"/>
      <c r="P38" s="31"/>
      <c r="Q38" s="16"/>
      <c r="R38" s="393" t="s">
        <v>384</v>
      </c>
      <c r="S38" s="394">
        <v>12</v>
      </c>
      <c r="T38" s="391">
        <v>288</v>
      </c>
      <c r="U38" s="391">
        <v>72523</v>
      </c>
      <c r="V38" s="391"/>
      <c r="W38" s="391"/>
      <c r="X38" s="391">
        <v>17618</v>
      </c>
      <c r="Y38" s="391"/>
      <c r="Z38" s="391"/>
      <c r="AA38" s="391">
        <v>21577</v>
      </c>
      <c r="AB38" s="391">
        <v>105</v>
      </c>
      <c r="AC38" s="395">
        <v>786</v>
      </c>
      <c r="AD38" s="391"/>
      <c r="AE38" s="11"/>
      <c r="AF38" s="16"/>
      <c r="AG38" s="31"/>
      <c r="AH38" s="31"/>
      <c r="AV38" s="321"/>
      <c r="AW38" s="461">
        <v>31</v>
      </c>
      <c r="AX38" s="356" t="s">
        <v>395</v>
      </c>
      <c r="AY38" s="396">
        <v>7.53</v>
      </c>
      <c r="AZ38" s="343" t="s">
        <v>324</v>
      </c>
      <c r="BA38" s="344" t="s">
        <v>325</v>
      </c>
      <c r="BB38" s="461">
        <v>1000</v>
      </c>
      <c r="BC38" s="463"/>
    </row>
    <row r="39" spans="1:55" ht="18.75" customHeight="1" x14ac:dyDescent="0.15">
      <c r="A39" s="15"/>
      <c r="B39" s="432" t="str">
        <f t="shared" si="0"/>
        <v/>
      </c>
      <c r="C39" s="390" t="str">
        <f t="shared" si="1"/>
        <v/>
      </c>
      <c r="D39" s="391"/>
      <c r="E39" s="392"/>
      <c r="F39" s="391"/>
      <c r="G39" s="391"/>
      <c r="H39" s="391"/>
      <c r="I39" s="391"/>
      <c r="J39" s="391"/>
      <c r="K39" s="391"/>
      <c r="L39" s="391"/>
      <c r="M39" s="391"/>
      <c r="N39" s="391"/>
      <c r="O39" s="15"/>
      <c r="P39" s="31"/>
      <c r="Q39" s="16"/>
      <c r="R39" s="393">
        <v>21</v>
      </c>
      <c r="S39" s="394">
        <v>1</v>
      </c>
      <c r="T39" s="391">
        <v>282</v>
      </c>
      <c r="U39" s="391">
        <v>86675</v>
      </c>
      <c r="V39" s="391"/>
      <c r="W39" s="391"/>
      <c r="X39" s="391">
        <v>17188</v>
      </c>
      <c r="Y39" s="391"/>
      <c r="Z39" s="391"/>
      <c r="AA39" s="397">
        <v>24061</v>
      </c>
      <c r="AB39" s="391">
        <v>231</v>
      </c>
      <c r="AC39" s="395">
        <v>674</v>
      </c>
      <c r="AD39" s="391"/>
      <c r="AE39" s="11"/>
      <c r="AF39" s="16"/>
      <c r="AG39" s="31"/>
      <c r="AH39" s="31"/>
      <c r="AV39" s="321"/>
      <c r="AW39" s="321"/>
      <c r="AX39" s="463"/>
      <c r="AY39" s="464"/>
      <c r="AZ39" s="464"/>
      <c r="BA39" s="464"/>
      <c r="BB39" s="463"/>
      <c r="BC39" s="463"/>
    </row>
    <row r="40" spans="1:55" ht="18.75" customHeight="1" x14ac:dyDescent="0.15">
      <c r="A40" s="15"/>
      <c r="B40" s="432" t="str">
        <f t="shared" si="0"/>
        <v/>
      </c>
      <c r="C40" s="390" t="str">
        <f t="shared" si="1"/>
        <v/>
      </c>
      <c r="D40" s="391"/>
      <c r="E40" s="392"/>
      <c r="F40" s="391"/>
      <c r="G40" s="391"/>
      <c r="H40" s="391"/>
      <c r="I40" s="391"/>
      <c r="J40" s="391"/>
      <c r="K40" s="391"/>
      <c r="L40" s="391"/>
      <c r="M40" s="391"/>
      <c r="N40" s="391"/>
      <c r="O40" s="15"/>
      <c r="P40" s="31"/>
      <c r="Q40" s="16"/>
      <c r="R40" s="393" t="s">
        <v>384</v>
      </c>
      <c r="S40" s="394">
        <v>2</v>
      </c>
      <c r="T40" s="391">
        <v>270</v>
      </c>
      <c r="U40" s="391">
        <v>88143</v>
      </c>
      <c r="V40" s="391"/>
      <c r="W40" s="391"/>
      <c r="X40" s="391">
        <v>14735</v>
      </c>
      <c r="Y40" s="391"/>
      <c r="Z40" s="391"/>
      <c r="AA40" s="391">
        <v>22113</v>
      </c>
      <c r="AB40" s="391">
        <v>188</v>
      </c>
      <c r="AC40" s="395">
        <v>654</v>
      </c>
      <c r="AD40" s="391"/>
      <c r="AE40" s="11"/>
      <c r="AF40" s="16"/>
      <c r="AG40" s="31"/>
      <c r="AH40" s="31"/>
      <c r="AV40" s="321"/>
      <c r="AW40" s="321"/>
      <c r="AX40" s="463"/>
      <c r="AY40" s="464"/>
      <c r="AZ40" s="464"/>
      <c r="BA40" s="464"/>
      <c r="BB40" s="463"/>
      <c r="BC40" s="463"/>
    </row>
    <row r="41" spans="1:55" ht="18.75" customHeight="1" x14ac:dyDescent="0.15">
      <c r="A41" s="15"/>
      <c r="B41" s="432" t="str">
        <f t="shared" si="0"/>
        <v/>
      </c>
      <c r="C41" s="390" t="str">
        <f t="shared" si="1"/>
        <v/>
      </c>
      <c r="D41" s="399"/>
      <c r="E41" s="400"/>
      <c r="F41" s="399"/>
      <c r="G41" s="399"/>
      <c r="H41" s="399"/>
      <c r="I41" s="399"/>
      <c r="J41" s="399"/>
      <c r="K41" s="399"/>
      <c r="L41" s="399"/>
      <c r="M41" s="399"/>
      <c r="N41" s="399"/>
      <c r="O41" s="15"/>
      <c r="P41" s="31"/>
      <c r="Q41" s="16"/>
      <c r="R41" s="393" t="s">
        <v>384</v>
      </c>
      <c r="S41" s="394">
        <v>3</v>
      </c>
      <c r="T41" s="399">
        <v>274</v>
      </c>
      <c r="U41" s="399">
        <v>84706</v>
      </c>
      <c r="V41" s="399"/>
      <c r="W41" s="399"/>
      <c r="X41" s="399">
        <v>15819</v>
      </c>
      <c r="Y41" s="399"/>
      <c r="Z41" s="399"/>
      <c r="AA41" s="399">
        <v>27128</v>
      </c>
      <c r="AB41" s="399">
        <v>273</v>
      </c>
      <c r="AC41" s="401">
        <v>697</v>
      </c>
      <c r="AD41" s="399"/>
      <c r="AE41" s="11"/>
      <c r="AF41" s="16"/>
      <c r="AG41" s="31"/>
      <c r="AH41" s="31"/>
      <c r="AV41" s="321"/>
      <c r="AW41" s="461">
        <v>38</v>
      </c>
      <c r="AX41" s="370" t="s">
        <v>396</v>
      </c>
      <c r="AY41" s="342">
        <v>0</v>
      </c>
      <c r="AZ41" s="343" t="s">
        <v>324</v>
      </c>
      <c r="BA41" s="344" t="s">
        <v>325</v>
      </c>
      <c r="BB41" s="461">
        <v>1000</v>
      </c>
      <c r="BC41" s="463"/>
    </row>
    <row r="42" spans="1:55" ht="18.75" customHeight="1" x14ac:dyDescent="0.15">
      <c r="A42" s="15"/>
      <c r="B42" s="969" t="s">
        <v>397</v>
      </c>
      <c r="C42" s="970"/>
      <c r="D42" s="457" t="s">
        <v>398</v>
      </c>
      <c r="E42" s="433" t="str">
        <f t="shared" ref="E42:N42" si="2">IF(SUM(E30:E41)=0,"",SUM(E30:E41))</f>
        <v/>
      </c>
      <c r="F42" s="457" t="s">
        <v>398</v>
      </c>
      <c r="G42" s="433" t="str">
        <f t="shared" si="2"/>
        <v/>
      </c>
      <c r="H42" s="433" t="str">
        <f t="shared" si="2"/>
        <v/>
      </c>
      <c r="I42" s="433" t="str">
        <f t="shared" si="2"/>
        <v/>
      </c>
      <c r="J42" s="433" t="str">
        <f t="shared" si="2"/>
        <v/>
      </c>
      <c r="K42" s="433" t="str">
        <f t="shared" si="2"/>
        <v/>
      </c>
      <c r="L42" s="433" t="str">
        <f t="shared" si="2"/>
        <v/>
      </c>
      <c r="M42" s="433" t="str">
        <f t="shared" si="2"/>
        <v/>
      </c>
      <c r="N42" s="433" t="str">
        <f t="shared" si="2"/>
        <v/>
      </c>
      <c r="O42" s="15"/>
      <c r="P42" s="31"/>
      <c r="Q42" s="16"/>
      <c r="R42" s="957" t="s">
        <v>397</v>
      </c>
      <c r="S42" s="971"/>
      <c r="T42" s="402" t="s">
        <v>398</v>
      </c>
      <c r="U42" s="403">
        <f t="shared" ref="U42" si="3">IF(SUM(U30:U41)=0,"",SUM(U30:U41))</f>
        <v>1045799</v>
      </c>
      <c r="V42" s="402" t="s">
        <v>398</v>
      </c>
      <c r="W42" s="403" t="str">
        <f t="shared" ref="W42:AD42" si="4">IF(SUM(W30:W41)=0,"",SUM(W30:W41))</f>
        <v/>
      </c>
      <c r="X42" s="403">
        <f t="shared" si="4"/>
        <v>198913</v>
      </c>
      <c r="Y42" s="403" t="str">
        <f t="shared" si="4"/>
        <v/>
      </c>
      <c r="Z42" s="403" t="str">
        <f t="shared" si="4"/>
        <v/>
      </c>
      <c r="AA42" s="403">
        <f t="shared" si="4"/>
        <v>287326</v>
      </c>
      <c r="AB42" s="403">
        <f t="shared" si="4"/>
        <v>2405</v>
      </c>
      <c r="AC42" s="403">
        <f t="shared" si="4"/>
        <v>9607</v>
      </c>
      <c r="AD42" s="403" t="str">
        <f t="shared" si="4"/>
        <v/>
      </c>
      <c r="AE42" s="11"/>
      <c r="AF42" s="16"/>
      <c r="AG42" s="31"/>
      <c r="AH42" s="31"/>
      <c r="AV42" s="321"/>
      <c r="AW42" s="461">
        <v>39</v>
      </c>
      <c r="AX42" s="341" t="s">
        <v>370</v>
      </c>
      <c r="AY42" s="404">
        <v>8.64</v>
      </c>
      <c r="AZ42" s="343" t="s">
        <v>399</v>
      </c>
      <c r="BA42" s="405" t="s">
        <v>382</v>
      </c>
      <c r="BB42" s="461">
        <v>1000</v>
      </c>
      <c r="BC42" s="463"/>
    </row>
    <row r="43" spans="1:55" ht="18.75" customHeight="1" thickBot="1" x14ac:dyDescent="0.2">
      <c r="A43" s="15"/>
      <c r="B43" s="954" t="s">
        <v>443</v>
      </c>
      <c r="C43" s="955"/>
      <c r="D43" s="956"/>
      <c r="E43" s="434" t="str">
        <f>IF(E42="","",ROUND(E42*0.00864*0.0258,0))</f>
        <v/>
      </c>
      <c r="F43" s="435" t="s">
        <v>398</v>
      </c>
      <c r="G43" s="434" t="str">
        <f>IF(G42="","",ROUND(G42*0.00864*0.0258,0))</f>
        <v/>
      </c>
      <c r="H43" s="436" t="str">
        <f>IF(H42="","",ROUND(H42*VLOOKUP(H27,燃料名2,2,FALSE)/VLOOKUP(H27,燃料名2,5,FALSE)*0.0258,0))</f>
        <v/>
      </c>
      <c r="I43" s="436" t="str">
        <f>IF(I42="","",ROUND(I42*VLOOKUP(I27,燃料名2,2,FALSE)/VLOOKUP(I27,燃料名2,5,FALSE)*0.0258,0))</f>
        <v/>
      </c>
      <c r="J43" s="436" t="str">
        <f>IF(J42="","",ROUND(J42*VLOOKUP(J27,燃料名2,2,FALSE)/VLOOKUP(J27,燃料名2,5,FALSE)*0.0258,0))</f>
        <v/>
      </c>
      <c r="K43" s="434" t="str">
        <f>IF(K42="","",ROUND(K42*VLOOKUP(K27,非化石燃料名2,2,FALSE)*VLOOKUP(K27,非化石燃料名2,6,FALSE)/VLOOKUP(K27,非化石燃料名2,5,FALSE)*0.0258,0))</f>
        <v/>
      </c>
      <c r="L43" s="434" t="str">
        <f>IF(L42="","",ROUND(L42*VLOOKUP(L27,非化石燃料名2,2,FALSE)*VLOOKUP(L27,非化石燃料名2,6,FALSE)/VLOOKUP(L27,非化石燃料名2,5,FALSE)*0.0258,0))</f>
        <v/>
      </c>
      <c r="M43" s="435" t="s">
        <v>398</v>
      </c>
      <c r="N43" s="435" t="s">
        <v>398</v>
      </c>
      <c r="O43" s="15"/>
      <c r="P43" s="31"/>
      <c r="Q43" s="16"/>
      <c r="R43" s="957" t="s">
        <v>400</v>
      </c>
      <c r="S43" s="958"/>
      <c r="T43" s="959"/>
      <c r="U43" s="406">
        <f>IF(U42="","",ROUND(U42*0.00864*0.0258,0))</f>
        <v>233</v>
      </c>
      <c r="V43" s="402" t="s">
        <v>398</v>
      </c>
      <c r="W43" s="406" t="str">
        <f>IF(W42="","",ROUND(W42*VLOOKUP(W27,燃料名2,2,FALSE)/VLOOKUP(W27,燃料名2,5,FALSE)*0.0258,0))</f>
        <v/>
      </c>
      <c r="X43" s="406">
        <f>IF(X42="","",ROUND(X42*VLOOKUP(X27,燃料名2,2,FALSE)/VLOOKUP(X27,燃料名2,5,FALSE)*0.0258,0))</f>
        <v>231</v>
      </c>
      <c r="Y43" s="406" t="str">
        <f>IF(Y42="","",ROUND(Y42*VLOOKUP(Y27,燃料名2,2,FALSE)/VLOOKUP(Y27,燃料名2,5,FALSE)*0.0258,0))</f>
        <v/>
      </c>
      <c r="Z43" s="406" t="str">
        <f>IF(Z42="","",ROUND(Z42*VLOOKUP(Z27,燃料名2,2,FALSE)/VLOOKUP(Z27,燃料名2,5,FALSE)*0.0258,0))</f>
        <v/>
      </c>
      <c r="AA43" s="406">
        <f>IF(AA42="","",ROUND(AA42*VLOOKUP(AA27,非化石燃料名2,2,FALSE)/VLOOKUP(AA27,非化石燃料名2,5,FALSE)*0.0258,0))</f>
        <v>27</v>
      </c>
      <c r="AB43" s="406">
        <f>IF(AB42="","",ROUND(AB42*VLOOKUP(AB27,非化石燃料名2,2,FALSE)/VLOOKUP(AB27,非化石燃料名2,5,FALSE)*0.0258,0))</f>
        <v>1</v>
      </c>
      <c r="AC43" s="402" t="s">
        <v>401</v>
      </c>
      <c r="AD43" s="402" t="s">
        <v>401</v>
      </c>
      <c r="AE43" s="11"/>
      <c r="AF43" s="16"/>
      <c r="AG43" s="31"/>
      <c r="AH43" s="31"/>
      <c r="AV43" s="321"/>
      <c r="AW43" s="407"/>
      <c r="AX43" s="408"/>
      <c r="AY43" s="409"/>
      <c r="AZ43" s="410"/>
      <c r="BA43" s="411"/>
      <c r="BB43" s="407"/>
      <c r="BC43" s="463"/>
    </row>
    <row r="44" spans="1:55" ht="27.95" customHeight="1" thickBot="1" x14ac:dyDescent="0.2">
      <c r="A44" s="15"/>
      <c r="B44" s="960" t="s">
        <v>466</v>
      </c>
      <c r="C44" s="961"/>
      <c r="D44" s="962"/>
      <c r="E44" s="412"/>
      <c r="F44" s="437" t="s">
        <v>398</v>
      </c>
      <c r="G44" s="412"/>
      <c r="H44" s="413"/>
      <c r="I44" s="413"/>
      <c r="J44" s="413"/>
      <c r="K44" s="413"/>
      <c r="L44" s="413"/>
      <c r="M44" s="413"/>
      <c r="N44" s="414"/>
      <c r="O44" s="15"/>
      <c r="P44" s="31"/>
      <c r="Q44" s="16"/>
      <c r="R44" s="963" t="s">
        <v>402</v>
      </c>
      <c r="S44" s="964"/>
      <c r="T44" s="965"/>
      <c r="U44" s="415">
        <v>19556</v>
      </c>
      <c r="V44" s="416" t="s">
        <v>401</v>
      </c>
      <c r="W44" s="415"/>
      <c r="X44" s="415">
        <v>15960</v>
      </c>
      <c r="Y44" s="415"/>
      <c r="Z44" s="415"/>
      <c r="AA44" s="416" t="s">
        <v>401</v>
      </c>
      <c r="AB44" s="415"/>
      <c r="AC44" s="415"/>
      <c r="AD44" s="415"/>
      <c r="AE44" s="11"/>
      <c r="AF44" s="16"/>
      <c r="AG44" s="31"/>
      <c r="AH44" s="31"/>
      <c r="AV44" s="321"/>
      <c r="AW44" s="321"/>
      <c r="AX44" s="463"/>
      <c r="AY44" s="464"/>
      <c r="AZ44" s="464"/>
      <c r="BA44" s="464"/>
      <c r="BB44" s="463"/>
      <c r="BC44" s="463"/>
    </row>
    <row r="45" spans="1:55" ht="18.75" customHeight="1" x14ac:dyDescent="0.15">
      <c r="A45" s="15"/>
      <c r="B45" s="966" t="s">
        <v>403</v>
      </c>
      <c r="C45" s="967"/>
      <c r="D45" s="968"/>
      <c r="E45" s="438" t="str">
        <f>IF(SUM(E30:E41)=0,"",E44/SUM(E30:E41)*1000)</f>
        <v/>
      </c>
      <c r="F45" s="439" t="s">
        <v>401</v>
      </c>
      <c r="G45" s="438" t="str">
        <f t="shared" ref="G45:N45" si="5">IF(SUM(G30:G41)=0,"",G44/SUM(G30:G41)*1000)</f>
        <v/>
      </c>
      <c r="H45" s="438" t="str">
        <f t="shared" si="5"/>
        <v/>
      </c>
      <c r="I45" s="438" t="str">
        <f t="shared" si="5"/>
        <v/>
      </c>
      <c r="J45" s="438" t="str">
        <f t="shared" si="5"/>
        <v/>
      </c>
      <c r="K45" s="438" t="str">
        <f t="shared" si="5"/>
        <v/>
      </c>
      <c r="L45" s="438" t="str">
        <f t="shared" si="5"/>
        <v/>
      </c>
      <c r="M45" s="438" t="str">
        <f t="shared" si="5"/>
        <v/>
      </c>
      <c r="N45" s="438" t="str">
        <f t="shared" si="5"/>
        <v/>
      </c>
      <c r="O45" s="15"/>
      <c r="P45" s="31"/>
      <c r="Q45" s="16"/>
      <c r="R45" s="963" t="s">
        <v>403</v>
      </c>
      <c r="S45" s="964"/>
      <c r="T45" s="965"/>
      <c r="U45" s="417">
        <v>18.699578025987787</v>
      </c>
      <c r="V45" s="402" t="s">
        <v>398</v>
      </c>
      <c r="W45" s="417"/>
      <c r="X45" s="417">
        <v>80.236083111712148</v>
      </c>
      <c r="Y45" s="417" t="s">
        <v>384</v>
      </c>
      <c r="Z45" s="417" t="s">
        <v>384</v>
      </c>
      <c r="AA45" s="417" t="s">
        <v>384</v>
      </c>
      <c r="AB45" s="417" t="s">
        <v>384</v>
      </c>
      <c r="AC45" s="417" t="s">
        <v>384</v>
      </c>
      <c r="AD45" s="417" t="s">
        <v>384</v>
      </c>
      <c r="AE45" s="11"/>
      <c r="AF45" s="16"/>
      <c r="AG45" s="31"/>
      <c r="AH45" s="31"/>
      <c r="AV45" s="321"/>
      <c r="AW45" s="321" t="s">
        <v>404</v>
      </c>
      <c r="AX45" s="463"/>
      <c r="AY45" s="464"/>
      <c r="AZ45" s="464"/>
      <c r="BA45" s="464"/>
      <c r="BB45" s="463"/>
      <c r="BC45" s="463"/>
    </row>
    <row r="46" spans="1:55" ht="15.95" hidden="1" customHeight="1" x14ac:dyDescent="0.15">
      <c r="A46" s="15"/>
      <c r="B46" s="15"/>
      <c r="C46" s="15"/>
      <c r="D46" s="15"/>
      <c r="E46" s="15"/>
      <c r="F46" s="15"/>
      <c r="G46" s="15"/>
      <c r="H46" s="15"/>
      <c r="I46" s="15"/>
      <c r="J46" s="15"/>
      <c r="K46" s="948" t="s">
        <v>405</v>
      </c>
      <c r="L46" s="948"/>
      <c r="M46" s="949"/>
      <c r="N46" s="418">
        <f>SUM(E43,G43:J43)</f>
        <v>0</v>
      </c>
      <c r="O46" s="15"/>
      <c r="P46" s="31"/>
      <c r="Q46" s="16"/>
      <c r="R46" s="16"/>
      <c r="S46" s="58"/>
      <c r="T46" s="16"/>
      <c r="U46" s="16"/>
      <c r="V46" s="16"/>
      <c r="W46" s="16"/>
      <c r="X46" s="16"/>
      <c r="Y46" s="16"/>
      <c r="Z46" s="16"/>
      <c r="AA46" s="950" t="s">
        <v>405</v>
      </c>
      <c r="AB46" s="950"/>
      <c r="AC46" s="951"/>
      <c r="AD46" s="406">
        <f>SUM(U43,W43:Z43)</f>
        <v>464</v>
      </c>
      <c r="AE46" s="16"/>
      <c r="AF46" s="16"/>
      <c r="AG46" s="31"/>
      <c r="AH46" s="31"/>
      <c r="AV46" s="321"/>
      <c r="AW46" s="952" t="s">
        <v>406</v>
      </c>
      <c r="AX46" s="419" t="s">
        <v>378</v>
      </c>
      <c r="AY46" s="398"/>
      <c r="AZ46" s="398"/>
      <c r="BA46" s="398"/>
      <c r="BB46" s="321"/>
      <c r="BC46" s="463"/>
    </row>
    <row r="47" spans="1:55" s="425" customFormat="1" ht="28.5" customHeight="1" x14ac:dyDescent="0.15">
      <c r="A47" s="420"/>
      <c r="B47" s="420"/>
      <c r="C47" s="420" t="s">
        <v>407</v>
      </c>
      <c r="D47" s="420"/>
      <c r="E47" s="420"/>
      <c r="F47" s="420"/>
      <c r="G47" s="420"/>
      <c r="H47" s="420"/>
      <c r="I47" s="420"/>
      <c r="J47" s="420"/>
      <c r="K47" s="420"/>
      <c r="L47" s="420"/>
      <c r="M47" s="421"/>
      <c r="N47" s="420"/>
      <c r="O47" s="420"/>
      <c r="P47" s="422"/>
      <c r="Q47" s="423"/>
      <c r="R47" s="423"/>
      <c r="S47" s="424" t="s">
        <v>407</v>
      </c>
      <c r="T47" s="423"/>
      <c r="U47" s="423"/>
      <c r="V47" s="423"/>
      <c r="W47" s="423"/>
      <c r="X47" s="423"/>
      <c r="Y47" s="423"/>
      <c r="Z47" s="423"/>
      <c r="AA47" s="423"/>
      <c r="AB47" s="423"/>
      <c r="AC47" s="424"/>
      <c r="AD47" s="423"/>
      <c r="AE47" s="423"/>
      <c r="AF47" s="423"/>
      <c r="AG47" s="422"/>
      <c r="AH47" s="422"/>
      <c r="AV47" s="426"/>
      <c r="AW47" s="952"/>
      <c r="AX47" s="427" t="s">
        <v>465</v>
      </c>
      <c r="AY47" s="465"/>
      <c r="AZ47" s="465"/>
      <c r="BA47" s="465"/>
      <c r="BB47" s="466"/>
      <c r="BC47" s="466"/>
    </row>
    <row r="48" spans="1:55" s="425" customFormat="1" ht="15.75" customHeight="1" x14ac:dyDescent="0.15">
      <c r="A48" s="420"/>
      <c r="B48" s="420"/>
      <c r="C48" s="15" t="s">
        <v>467</v>
      </c>
      <c r="D48" s="420"/>
      <c r="E48" s="420"/>
      <c r="F48" s="420"/>
      <c r="G48" s="420"/>
      <c r="H48" s="420"/>
      <c r="I48" s="420"/>
      <c r="J48" s="420"/>
      <c r="K48" s="420"/>
      <c r="L48" s="420"/>
      <c r="M48" s="421"/>
      <c r="N48" s="420"/>
      <c r="O48" s="420"/>
      <c r="P48" s="422"/>
      <c r="Q48" s="423"/>
      <c r="R48" s="423"/>
      <c r="S48" s="424" t="s">
        <v>468</v>
      </c>
      <c r="T48" s="423"/>
      <c r="U48" s="423"/>
      <c r="V48" s="423"/>
      <c r="W48" s="423"/>
      <c r="X48" s="423"/>
      <c r="Y48" s="423"/>
      <c r="Z48" s="423"/>
      <c r="AA48" s="423"/>
      <c r="AB48" s="423"/>
      <c r="AC48" s="424"/>
      <c r="AD48" s="423"/>
      <c r="AE48" s="423"/>
      <c r="AF48" s="423"/>
      <c r="AG48" s="422"/>
      <c r="AH48" s="422"/>
      <c r="AV48" s="426"/>
      <c r="AW48" s="467"/>
      <c r="AY48" s="465"/>
      <c r="AZ48" s="465"/>
      <c r="BA48" s="465"/>
      <c r="BB48" s="466"/>
      <c r="BC48" s="466"/>
    </row>
    <row r="49" spans="1:55" ht="15.95" customHeight="1" x14ac:dyDescent="0.15">
      <c r="A49" s="15"/>
      <c r="B49" s="15"/>
      <c r="C49" s="15" t="s">
        <v>469</v>
      </c>
      <c r="D49" s="15"/>
      <c r="E49" s="15"/>
      <c r="F49" s="15"/>
      <c r="G49" s="15"/>
      <c r="H49" s="15"/>
      <c r="I49" s="15"/>
      <c r="J49" s="15"/>
      <c r="K49" s="15"/>
      <c r="L49" s="15"/>
      <c r="M49" s="15"/>
      <c r="N49" s="15"/>
      <c r="O49" s="15"/>
      <c r="P49" s="31"/>
      <c r="Q49" s="16"/>
      <c r="R49" s="16"/>
      <c r="S49" s="58" t="s">
        <v>469</v>
      </c>
      <c r="T49" s="16"/>
      <c r="U49" s="16"/>
      <c r="V49" s="16"/>
      <c r="W49" s="16"/>
      <c r="X49" s="16"/>
      <c r="Y49" s="16"/>
      <c r="Z49" s="16"/>
      <c r="AA49" s="16"/>
      <c r="AB49" s="16"/>
      <c r="AC49" s="16"/>
      <c r="AD49" s="16"/>
      <c r="AE49" s="16"/>
      <c r="AF49" s="16"/>
      <c r="AG49" s="31"/>
      <c r="AH49" s="31"/>
      <c r="AV49" s="321"/>
      <c r="AW49" s="321"/>
      <c r="AX49" s="463"/>
      <c r="AY49" s="464"/>
      <c r="AZ49" s="464"/>
      <c r="BA49" s="464"/>
      <c r="BB49" s="463"/>
      <c r="BC49" s="463"/>
    </row>
    <row r="50" spans="1:55" ht="15.95" customHeight="1" x14ac:dyDescent="0.15">
      <c r="A50" s="15"/>
      <c r="B50" s="15"/>
      <c r="C50" s="15" t="s">
        <v>470</v>
      </c>
      <c r="D50" s="15"/>
      <c r="E50" s="15"/>
      <c r="F50" s="15"/>
      <c r="G50" s="15"/>
      <c r="H50" s="15"/>
      <c r="I50" s="15"/>
      <c r="J50" s="15"/>
      <c r="K50" s="15"/>
      <c r="L50" s="15"/>
      <c r="M50" s="15"/>
      <c r="N50" s="15"/>
      <c r="O50" s="15"/>
      <c r="P50" s="31"/>
      <c r="Q50" s="16"/>
      <c r="R50" s="16"/>
      <c r="S50" s="58" t="s">
        <v>470</v>
      </c>
      <c r="T50" s="16"/>
      <c r="U50" s="16"/>
      <c r="V50" s="16"/>
      <c r="W50" s="16"/>
      <c r="X50" s="16"/>
      <c r="Y50" s="16"/>
      <c r="Z50" s="16"/>
      <c r="AA50" s="16"/>
      <c r="AB50" s="16"/>
      <c r="AC50" s="16"/>
      <c r="AD50" s="16"/>
      <c r="AE50" s="16"/>
      <c r="AF50" s="16"/>
      <c r="AG50" s="31"/>
      <c r="AH50" s="31"/>
      <c r="AV50" s="321"/>
      <c r="AW50" s="370">
        <v>40</v>
      </c>
      <c r="AX50" s="370" t="s">
        <v>444</v>
      </c>
      <c r="AY50" s="428">
        <v>1</v>
      </c>
      <c r="AZ50" s="428" t="s">
        <v>408</v>
      </c>
      <c r="BA50" s="428" t="s">
        <v>343</v>
      </c>
      <c r="BB50" s="370">
        <v>1</v>
      </c>
      <c r="BC50" s="463">
        <v>1</v>
      </c>
    </row>
    <row r="51" spans="1:55" ht="15.75" customHeight="1" x14ac:dyDescent="0.15">
      <c r="A51" s="15"/>
      <c r="B51" s="15"/>
      <c r="C51" s="15" t="s">
        <v>471</v>
      </c>
      <c r="D51" s="15"/>
      <c r="E51" s="15"/>
      <c r="F51" s="15"/>
      <c r="G51" s="15"/>
      <c r="H51" s="15"/>
      <c r="I51" s="15"/>
      <c r="J51" s="15"/>
      <c r="K51" s="15"/>
      <c r="L51" s="15"/>
      <c r="M51" s="15"/>
      <c r="N51" s="15"/>
      <c r="O51" s="15"/>
      <c r="P51" s="31"/>
      <c r="Q51" s="16"/>
      <c r="R51" s="16"/>
      <c r="S51" s="58" t="s">
        <v>471</v>
      </c>
      <c r="T51" s="16"/>
      <c r="U51" s="16"/>
      <c r="V51" s="16"/>
      <c r="W51" s="16"/>
      <c r="X51" s="16"/>
      <c r="Y51" s="16"/>
      <c r="Z51" s="16"/>
      <c r="AA51" s="16"/>
      <c r="AB51" s="16"/>
      <c r="AC51" s="16"/>
      <c r="AD51" s="16"/>
      <c r="AE51" s="16"/>
      <c r="AF51" s="16"/>
      <c r="AG51" s="31"/>
      <c r="AH51" s="31"/>
      <c r="AW51" s="370">
        <v>41</v>
      </c>
      <c r="AX51" s="370" t="s">
        <v>409</v>
      </c>
      <c r="AY51" s="428">
        <v>3.6</v>
      </c>
      <c r="AZ51" s="428" t="s">
        <v>410</v>
      </c>
      <c r="BA51" s="428" t="s">
        <v>382</v>
      </c>
      <c r="BB51" s="370">
        <v>1000</v>
      </c>
      <c r="BC51" s="17">
        <v>1</v>
      </c>
    </row>
    <row r="52" spans="1:55" ht="15.95" customHeight="1" x14ac:dyDescent="0.15">
      <c r="A52" s="15"/>
      <c r="B52" s="15"/>
      <c r="C52" s="15" t="s">
        <v>411</v>
      </c>
      <c r="D52" s="15"/>
      <c r="E52" s="15"/>
      <c r="F52" s="15"/>
      <c r="G52" s="15"/>
      <c r="H52" s="15"/>
      <c r="I52" s="15"/>
      <c r="J52" s="15"/>
      <c r="K52" s="15"/>
      <c r="L52" s="15"/>
      <c r="M52" s="15"/>
      <c r="N52" s="15"/>
      <c r="O52" s="15"/>
      <c r="P52" s="31"/>
      <c r="Q52" s="16"/>
      <c r="R52" s="16"/>
      <c r="S52" s="58" t="s">
        <v>411</v>
      </c>
      <c r="T52" s="16"/>
      <c r="U52" s="16"/>
      <c r="V52" s="16"/>
      <c r="W52" s="16"/>
      <c r="X52" s="16"/>
      <c r="Y52" s="16"/>
      <c r="Z52" s="16"/>
      <c r="AA52" s="16"/>
      <c r="AB52" s="16"/>
      <c r="AC52" s="16"/>
      <c r="AD52" s="16"/>
      <c r="AE52" s="16"/>
      <c r="AF52" s="16"/>
      <c r="AG52" s="31"/>
      <c r="AH52" s="31"/>
      <c r="AW52" s="370">
        <v>42</v>
      </c>
      <c r="AX52" s="370" t="s">
        <v>412</v>
      </c>
      <c r="AY52" s="428">
        <v>13.2</v>
      </c>
      <c r="AZ52" s="428" t="s">
        <v>413</v>
      </c>
      <c r="BA52" s="428" t="s">
        <v>334</v>
      </c>
      <c r="BB52" s="370">
        <v>1000</v>
      </c>
      <c r="BC52" s="17">
        <v>1</v>
      </c>
    </row>
    <row r="53" spans="1:55" ht="15.75" customHeight="1" x14ac:dyDescent="0.15">
      <c r="A53" s="15"/>
      <c r="B53" s="15"/>
      <c r="C53" s="15" t="s">
        <v>472</v>
      </c>
      <c r="D53" s="15"/>
      <c r="E53" s="15"/>
      <c r="F53" s="15"/>
      <c r="G53" s="15"/>
      <c r="H53" s="15"/>
      <c r="I53" s="15"/>
      <c r="J53" s="15"/>
      <c r="K53" s="15"/>
      <c r="L53" s="15"/>
      <c r="M53" s="15"/>
      <c r="N53" s="15"/>
      <c r="O53" s="15"/>
      <c r="P53" s="31"/>
      <c r="Q53" s="16"/>
      <c r="R53" s="16"/>
      <c r="S53" s="58" t="s">
        <v>414</v>
      </c>
      <c r="T53" s="16"/>
      <c r="U53" s="16"/>
      <c r="V53" s="16"/>
      <c r="W53" s="16"/>
      <c r="X53" s="16"/>
      <c r="Y53" s="16"/>
      <c r="Z53" s="16"/>
      <c r="AA53" s="16"/>
      <c r="AB53" s="16"/>
      <c r="AC53" s="16"/>
      <c r="AD53" s="16"/>
      <c r="AE53" s="16"/>
      <c r="AF53" s="16"/>
      <c r="AG53" s="31"/>
      <c r="AH53" s="31"/>
      <c r="AW53" s="370">
        <v>43</v>
      </c>
      <c r="AX53" s="370" t="s">
        <v>415</v>
      </c>
      <c r="AY53" s="428">
        <v>17.100000000000001</v>
      </c>
      <c r="AZ53" s="428" t="s">
        <v>413</v>
      </c>
      <c r="BA53" s="428" t="s">
        <v>334</v>
      </c>
      <c r="BB53" s="370">
        <v>1000</v>
      </c>
      <c r="BC53" s="17">
        <v>1</v>
      </c>
    </row>
    <row r="54" spans="1:55" ht="15.75" customHeight="1" x14ac:dyDescent="0.15">
      <c r="A54" s="317"/>
      <c r="B54" s="317"/>
      <c r="C54" s="317"/>
      <c r="D54" s="317"/>
      <c r="E54" s="317"/>
      <c r="F54" s="317"/>
      <c r="G54" s="953" t="s">
        <v>416</v>
      </c>
      <c r="H54" s="953"/>
      <c r="I54" s="953"/>
      <c r="J54" s="953"/>
      <c r="K54" s="317"/>
      <c r="L54" s="317"/>
      <c r="M54" s="317"/>
      <c r="N54" s="317"/>
      <c r="O54" s="317"/>
      <c r="P54" s="31"/>
      <c r="Q54" s="16"/>
      <c r="R54" s="16"/>
      <c r="S54" s="58" t="s">
        <v>445</v>
      </c>
      <c r="T54" s="16"/>
      <c r="U54" s="16"/>
      <c r="V54" s="16"/>
      <c r="W54" s="16"/>
      <c r="X54" s="16"/>
      <c r="Y54" s="16"/>
      <c r="Z54" s="16"/>
      <c r="AA54" s="16"/>
      <c r="AB54" s="16"/>
      <c r="AC54" s="16"/>
      <c r="AD54" s="16"/>
      <c r="AE54" s="16"/>
      <c r="AF54" s="16"/>
      <c r="AW54" s="370">
        <v>44</v>
      </c>
      <c r="AX54" s="370" t="s">
        <v>446</v>
      </c>
      <c r="AY54" s="428">
        <v>23.4</v>
      </c>
      <c r="AZ54" s="428" t="s">
        <v>417</v>
      </c>
      <c r="BA54" s="428" t="s">
        <v>338</v>
      </c>
      <c r="BB54" s="370">
        <v>1000</v>
      </c>
      <c r="BC54" s="17">
        <v>1</v>
      </c>
    </row>
    <row r="55" spans="1:55" ht="30.75" customHeight="1" x14ac:dyDescent="0.15">
      <c r="AW55" s="370">
        <v>44</v>
      </c>
      <c r="AX55" s="370" t="s">
        <v>418</v>
      </c>
      <c r="AY55" s="428">
        <v>35.6</v>
      </c>
      <c r="AZ55" s="428" t="s">
        <v>417</v>
      </c>
      <c r="BA55" s="428" t="s">
        <v>338</v>
      </c>
      <c r="BB55" s="370">
        <v>1000</v>
      </c>
      <c r="BC55" s="17">
        <v>1</v>
      </c>
    </row>
    <row r="56" spans="1:55" ht="30.75" customHeight="1" x14ac:dyDescent="0.15">
      <c r="AW56" s="370">
        <v>45</v>
      </c>
      <c r="AX56" s="370" t="s">
        <v>419</v>
      </c>
      <c r="AY56" s="429">
        <v>18</v>
      </c>
      <c r="AZ56" s="428" t="s">
        <v>420</v>
      </c>
      <c r="BA56" s="428" t="s">
        <v>334</v>
      </c>
      <c r="BB56" s="370">
        <v>1000</v>
      </c>
      <c r="BC56" s="17">
        <v>1</v>
      </c>
    </row>
    <row r="57" spans="1:55" ht="30.75" customHeight="1" x14ac:dyDescent="0.15">
      <c r="AW57" s="370">
        <v>46</v>
      </c>
      <c r="AX57" s="370" t="s">
        <v>421</v>
      </c>
      <c r="AY57" s="428">
        <v>26.9</v>
      </c>
      <c r="AZ57" s="428" t="s">
        <v>420</v>
      </c>
      <c r="BA57" s="428" t="s">
        <v>334</v>
      </c>
      <c r="BB57" s="370">
        <v>1000</v>
      </c>
      <c r="BC57" s="17">
        <v>1</v>
      </c>
    </row>
    <row r="58" spans="1:55" ht="30.75" customHeight="1" x14ac:dyDescent="0.15">
      <c r="AW58" s="370">
        <v>47</v>
      </c>
      <c r="AX58" s="370" t="s">
        <v>422</v>
      </c>
      <c r="AY58" s="428">
        <v>33.200000000000003</v>
      </c>
      <c r="AZ58" s="428" t="s">
        <v>420</v>
      </c>
      <c r="BA58" s="428" t="s">
        <v>334</v>
      </c>
      <c r="BB58" s="370">
        <v>1000</v>
      </c>
      <c r="BC58" s="17">
        <v>1</v>
      </c>
    </row>
    <row r="59" spans="1:55" ht="30.75" customHeight="1" x14ac:dyDescent="0.15">
      <c r="AW59" s="370">
        <v>48</v>
      </c>
      <c r="AX59" s="430" t="s">
        <v>423</v>
      </c>
      <c r="AY59" s="428">
        <v>29.3</v>
      </c>
      <c r="AZ59" s="428" t="s">
        <v>420</v>
      </c>
      <c r="BA59" s="428" t="s">
        <v>334</v>
      </c>
      <c r="BB59" s="370">
        <v>1000</v>
      </c>
      <c r="BC59" s="17">
        <v>1</v>
      </c>
    </row>
    <row r="60" spans="1:55" ht="30.75" customHeight="1" x14ac:dyDescent="0.15">
      <c r="AW60" s="370">
        <v>49</v>
      </c>
      <c r="AX60" s="370" t="s">
        <v>447</v>
      </c>
      <c r="AY60" s="428">
        <v>40.200000000000003</v>
      </c>
      <c r="AZ60" s="428" t="s">
        <v>417</v>
      </c>
      <c r="BA60" s="428" t="s">
        <v>338</v>
      </c>
      <c r="BB60" s="370">
        <v>1000</v>
      </c>
      <c r="BC60" s="17">
        <v>1</v>
      </c>
    </row>
    <row r="61" spans="1:55" ht="30.75" customHeight="1" x14ac:dyDescent="0.15">
      <c r="AW61" s="370">
        <v>50</v>
      </c>
      <c r="AX61" s="370" t="s">
        <v>424</v>
      </c>
      <c r="AY61" s="428">
        <v>17.100000000000001</v>
      </c>
      <c r="AZ61" s="428" t="s">
        <v>420</v>
      </c>
      <c r="BA61" s="428" t="s">
        <v>334</v>
      </c>
      <c r="BB61" s="370">
        <v>1000</v>
      </c>
      <c r="BC61" s="17">
        <v>1</v>
      </c>
    </row>
    <row r="62" spans="1:55" ht="30.75" customHeight="1" x14ac:dyDescent="0.15">
      <c r="AW62" s="370">
        <v>51</v>
      </c>
      <c r="AX62" s="370" t="s">
        <v>425</v>
      </c>
      <c r="AY62" s="428">
        <v>142</v>
      </c>
      <c r="AZ62" s="428" t="s">
        <v>420</v>
      </c>
      <c r="BA62" s="428" t="s">
        <v>334</v>
      </c>
      <c r="BB62" s="370">
        <v>1000</v>
      </c>
      <c r="BC62" s="17">
        <v>1</v>
      </c>
    </row>
    <row r="63" spans="1:55" ht="30.75" customHeight="1" x14ac:dyDescent="0.15">
      <c r="AW63" s="370">
        <v>52</v>
      </c>
      <c r="AX63" s="370" t="s">
        <v>426</v>
      </c>
      <c r="AY63" s="428">
        <v>22.5</v>
      </c>
      <c r="AZ63" s="428" t="s">
        <v>420</v>
      </c>
      <c r="BA63" s="428" t="s">
        <v>334</v>
      </c>
      <c r="BB63" s="370">
        <v>1000</v>
      </c>
      <c r="BC63" s="17">
        <v>1</v>
      </c>
    </row>
    <row r="64" spans="1:55" ht="30.75" customHeight="1" x14ac:dyDescent="0.15">
      <c r="AW64" s="370">
        <v>53</v>
      </c>
      <c r="AX64" s="370" t="s">
        <v>427</v>
      </c>
      <c r="AY64" s="428">
        <v>1</v>
      </c>
      <c r="AZ64" s="428" t="s">
        <v>408</v>
      </c>
      <c r="BA64" s="428" t="s">
        <v>343</v>
      </c>
      <c r="BB64" s="370">
        <v>1</v>
      </c>
      <c r="BC64" s="17">
        <v>1</v>
      </c>
    </row>
    <row r="65" spans="49:55" ht="30.75" customHeight="1" x14ac:dyDescent="0.15">
      <c r="AW65" s="370">
        <v>54</v>
      </c>
      <c r="AX65" s="370" t="s">
        <v>428</v>
      </c>
      <c r="AY65" s="428">
        <v>13.6</v>
      </c>
      <c r="AZ65" s="428" t="s">
        <v>413</v>
      </c>
      <c r="BA65" s="428" t="s">
        <v>334</v>
      </c>
      <c r="BB65" s="370">
        <v>1000</v>
      </c>
      <c r="BC65" s="17">
        <v>1</v>
      </c>
    </row>
    <row r="66" spans="49:55" ht="30.75" customHeight="1" x14ac:dyDescent="0.15">
      <c r="AW66" s="370">
        <v>55</v>
      </c>
      <c r="AX66" s="370" t="s">
        <v>448</v>
      </c>
      <c r="AY66" s="428">
        <v>21.2</v>
      </c>
      <c r="AZ66" s="428" t="s">
        <v>429</v>
      </c>
      <c r="BA66" s="428" t="s">
        <v>325</v>
      </c>
      <c r="BB66" s="370">
        <v>1000</v>
      </c>
      <c r="BC66" s="17">
        <v>1</v>
      </c>
    </row>
    <row r="67" spans="49:55" ht="30.75" customHeight="1" x14ac:dyDescent="0.15">
      <c r="AW67" s="370">
        <v>56</v>
      </c>
      <c r="AX67" s="370" t="s">
        <v>430</v>
      </c>
      <c r="AY67" s="428">
        <v>13.2</v>
      </c>
      <c r="AZ67" s="428" t="s">
        <v>413</v>
      </c>
      <c r="BA67" s="428" t="s">
        <v>334</v>
      </c>
      <c r="BB67" s="370">
        <v>1000</v>
      </c>
      <c r="BC67" s="17">
        <v>1</v>
      </c>
    </row>
    <row r="68" spans="49:55" ht="30.75" customHeight="1" x14ac:dyDescent="0.15">
      <c r="AW68" s="370">
        <v>57</v>
      </c>
      <c r="AX68" s="370" t="s">
        <v>431</v>
      </c>
      <c r="AY68" s="428">
        <v>21.2</v>
      </c>
      <c r="AZ68" s="428" t="s">
        <v>429</v>
      </c>
      <c r="BA68" s="428" t="s">
        <v>325</v>
      </c>
      <c r="BB68" s="370">
        <v>1000</v>
      </c>
      <c r="BC68" s="17">
        <v>1</v>
      </c>
    </row>
    <row r="69" spans="49:55" ht="30.75" customHeight="1" x14ac:dyDescent="0.15">
      <c r="AW69" s="370">
        <v>58</v>
      </c>
      <c r="AX69" s="370" t="s">
        <v>432</v>
      </c>
      <c r="AY69" s="428">
        <v>3.6</v>
      </c>
      <c r="AZ69" s="428" t="s">
        <v>410</v>
      </c>
      <c r="BA69" s="428" t="s">
        <v>382</v>
      </c>
      <c r="BB69" s="370">
        <v>1000</v>
      </c>
      <c r="BC69" s="17">
        <v>1</v>
      </c>
    </row>
  </sheetData>
  <sheetProtection algorithmName="SHA-512" hashValue="ltFRzcwW+HB/3ws0cALLkp8168gXVeaybjCsoeOWtZF6G0mNW3jRQF5xIV11d3Ds/O251fO3ZqL0XN7ByMK5dQ==" saltValue="jIfIMSth8VYDYatXYuOYqA==" spinCount="100000" sheet="1" objects="1" scenarios="1"/>
  <protectedRanges>
    <protectedRange sqref="I10:I12 E10:E12" name="範囲1_1"/>
    <protectedRange sqref="U9:U11 Z9:Z11" name="範囲1_1_1_1"/>
  </protectedRanges>
  <mergeCells count="83">
    <mergeCell ref="A1:O1"/>
    <mergeCell ref="Q1:AF1"/>
    <mergeCell ref="AV1:BC1"/>
    <mergeCell ref="A2:O2"/>
    <mergeCell ref="AW5:AW6"/>
    <mergeCell ref="AX5:AX6"/>
    <mergeCell ref="AY5:AZ5"/>
    <mergeCell ref="BA5:BB5"/>
    <mergeCell ref="R6:T6"/>
    <mergeCell ref="U6:Y6"/>
    <mergeCell ref="Z6:AD6"/>
    <mergeCell ref="R7:T7"/>
    <mergeCell ref="U7:Y7"/>
    <mergeCell ref="Z7:AD7"/>
    <mergeCell ref="E8:H8"/>
    <mergeCell ref="I8:L8"/>
    <mergeCell ref="R8:T8"/>
    <mergeCell ref="U8:Y8"/>
    <mergeCell ref="Z8:AD8"/>
    <mergeCell ref="E9:H9"/>
    <mergeCell ref="I9:L9"/>
    <mergeCell ref="R9:T9"/>
    <mergeCell ref="U9:V9"/>
    <mergeCell ref="Z9:AA9"/>
    <mergeCell ref="Z10:AA10"/>
    <mergeCell ref="B11:D11"/>
    <mergeCell ref="E11:F11"/>
    <mergeCell ref="I11:J11"/>
    <mergeCell ref="R11:T11"/>
    <mergeCell ref="U11:V11"/>
    <mergeCell ref="Z11:AA11"/>
    <mergeCell ref="B10:D10"/>
    <mergeCell ref="E10:F10"/>
    <mergeCell ref="I10:J10"/>
    <mergeCell ref="R10:T10"/>
    <mergeCell ref="U10:V10"/>
    <mergeCell ref="B26:C28"/>
    <mergeCell ref="D26:E26"/>
    <mergeCell ref="F26:G26"/>
    <mergeCell ref="H26:J26"/>
    <mergeCell ref="K26:L26"/>
    <mergeCell ref="B12:D12"/>
    <mergeCell ref="E12:F12"/>
    <mergeCell ref="I12:J12"/>
    <mergeCell ref="B24:F25"/>
    <mergeCell ref="R24:V25"/>
    <mergeCell ref="X26:Z26"/>
    <mergeCell ref="AA26:AB26"/>
    <mergeCell ref="T27:T28"/>
    <mergeCell ref="U27:U28"/>
    <mergeCell ref="V27:V28"/>
    <mergeCell ref="W27:W28"/>
    <mergeCell ref="X27:X28"/>
    <mergeCell ref="Y27:Y28"/>
    <mergeCell ref="Z27:Z28"/>
    <mergeCell ref="AA27:AA28"/>
    <mergeCell ref="AB27:AB28"/>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K46:M46"/>
    <mergeCell ref="AA46:AC46"/>
    <mergeCell ref="AW46:AW47"/>
    <mergeCell ref="G54:J54"/>
    <mergeCell ref="B43:D43"/>
    <mergeCell ref="R43:T43"/>
    <mergeCell ref="B44:D44"/>
    <mergeCell ref="R44:T44"/>
    <mergeCell ref="B45:D45"/>
    <mergeCell ref="R45:T45"/>
  </mergeCells>
  <phoneticPr fontId="62"/>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type="list" allowBlank="1" showInputMessage="1" showErrorMessage="1" sqref="N28 AD28" xr:uid="{CD10F007-5D3B-4EB3-A193-79686ACAB782}">
      <formula1>$AX$46:$AX$47</formula1>
    </dataValidation>
    <dataValidation type="list" allowBlank="1" showInputMessage="1" sqref="L27:L28 AB27:AB28" xr:uid="{F2A4698D-0B80-43FF-9130-88D85AD0DF86}">
      <formula1>非化石燃料名1</formula1>
    </dataValidation>
    <dataValidation type="list" allowBlank="1" showInputMessage="1" showErrorMessage="1" sqref="X27:Z27" xr:uid="{81B58457-ECC9-4596-B663-57DED245EE18}">
      <formula1>#REF!</formula1>
    </dataValidation>
    <dataValidation type="list" allowBlank="1" showInputMessage="1" sqref="H27:J28" xr:uid="{BD4A8E16-A9A8-44CE-820D-C6134C33645B}">
      <formula1>燃料名1</formula1>
    </dataValidation>
    <dataValidation imeMode="halfAlpha" allowBlank="1" showInputMessage="1" showErrorMessage="1" sqref="AY41 C42:G42 I11:I12 AA40:AA42 E11:E12 H26 R30:W41 S42:W42 U9:U11 Z9:Z11 X26 B30:G41 V43 U44:AD45 X30:Z42 AB30:AD42 AA30:AA38 H30:N42 E44:N45" xr:uid="{AB533BFA-76B6-40AC-A921-96820ABEA283}"/>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C03C3-2C17-4DAD-967E-1B01A08D76D8}">
  <sheetPr>
    <pageSetUpPr fitToPage="1"/>
  </sheetPr>
  <dimension ref="A1:BX143"/>
  <sheetViews>
    <sheetView showGridLines="0" showRowColHeaders="0" zoomScaleNormal="100" zoomScaleSheetLayoutView="80" workbookViewId="0">
      <selection activeCell="BY1" sqref="BY1"/>
    </sheetView>
  </sheetViews>
  <sheetFormatPr defaultColWidth="9" defaultRowHeight="0" customHeight="1" zeroHeight="1" x14ac:dyDescent="0.15"/>
  <cols>
    <col min="1" max="1" width="0.625" style="559" customWidth="1"/>
    <col min="2" max="34" width="2.625" style="559" customWidth="1"/>
    <col min="35" max="35" width="2.625" style="560" customWidth="1"/>
    <col min="36" max="36" width="3.5" style="202" hidden="1" customWidth="1"/>
    <col min="37" max="38" width="7.5" style="561" hidden="1" customWidth="1"/>
    <col min="39" max="39" width="3.375" style="202" hidden="1" customWidth="1"/>
    <col min="40" max="40" width="4.5" style="202" hidden="1" customWidth="1"/>
    <col min="41" max="41" width="1.375" style="6" customWidth="1"/>
    <col min="42" max="252" width="2.625" style="6" customWidth="1"/>
    <col min="253" max="16384" width="9" style="6"/>
  </cols>
  <sheetData>
    <row r="1" spans="1:76" s="731" customFormat="1" ht="24.75" customHeight="1" x14ac:dyDescent="0.15">
      <c r="A1" s="1156" t="s">
        <v>489</v>
      </c>
      <c r="B1" s="1156"/>
      <c r="C1" s="1156"/>
      <c r="D1" s="1156"/>
      <c r="E1" s="1156"/>
      <c r="F1" s="1156"/>
      <c r="G1" s="1156"/>
      <c r="H1" s="1156"/>
      <c r="I1" s="1156"/>
      <c r="J1" s="1156"/>
      <c r="K1" s="1156"/>
      <c r="L1" s="1156"/>
      <c r="M1" s="1156"/>
      <c r="N1" s="1156"/>
      <c r="O1" s="1156"/>
      <c r="P1" s="1156"/>
      <c r="Q1" s="1156"/>
      <c r="R1" s="1156"/>
      <c r="S1" s="1156"/>
      <c r="T1" s="1156"/>
      <c r="U1" s="1156"/>
      <c r="V1" s="1156"/>
      <c r="W1" s="1156"/>
      <c r="X1" s="1156"/>
      <c r="Y1" s="1156"/>
      <c r="Z1" s="1156"/>
      <c r="AA1" s="1156"/>
      <c r="AB1" s="1156"/>
      <c r="AC1" s="1156"/>
      <c r="AD1" s="1156"/>
      <c r="AE1" s="1156"/>
      <c r="AF1" s="1156"/>
      <c r="AG1" s="1156"/>
      <c r="AH1" s="1156"/>
      <c r="AI1" s="1156"/>
      <c r="AO1" s="743"/>
      <c r="AP1" s="944" t="s">
        <v>629</v>
      </c>
      <c r="AQ1" s="944"/>
      <c r="AR1" s="944"/>
      <c r="AS1" s="944"/>
      <c r="AT1" s="944"/>
      <c r="AU1" s="944"/>
      <c r="AV1" s="944"/>
      <c r="AW1" s="944"/>
      <c r="AX1" s="944"/>
      <c r="AY1" s="944"/>
      <c r="AZ1" s="944"/>
      <c r="BA1" s="944"/>
      <c r="BB1" s="944"/>
      <c r="BC1" s="944"/>
      <c r="BD1" s="944"/>
      <c r="BE1" s="944"/>
      <c r="BF1" s="944"/>
      <c r="BG1" s="944"/>
      <c r="BH1" s="944"/>
      <c r="BI1" s="944"/>
      <c r="BJ1" s="944"/>
      <c r="BK1" s="944"/>
      <c r="BL1" s="944"/>
      <c r="BM1" s="944"/>
      <c r="BN1" s="944"/>
      <c r="BO1" s="944"/>
      <c r="BP1" s="944"/>
      <c r="BQ1" s="944"/>
      <c r="BR1" s="944"/>
      <c r="BS1" s="944"/>
      <c r="BT1" s="944"/>
      <c r="BU1" s="944"/>
      <c r="BV1" s="944"/>
      <c r="BW1" s="944"/>
      <c r="BX1" s="944"/>
    </row>
    <row r="2" spans="1:76" s="42" customFormat="1" ht="4.5" customHeight="1" x14ac:dyDescent="0.15">
      <c r="A2" s="481"/>
      <c r="B2" s="30"/>
      <c r="C2" s="29"/>
      <c r="D2" s="40"/>
      <c r="E2" s="40"/>
      <c r="F2" s="40"/>
      <c r="G2" s="40"/>
      <c r="H2" s="40"/>
      <c r="I2" s="40"/>
      <c r="J2" s="40"/>
      <c r="K2" s="40"/>
      <c r="L2" s="40"/>
      <c r="M2" s="40"/>
      <c r="N2" s="40"/>
      <c r="O2" s="40"/>
      <c r="P2" s="41"/>
      <c r="Q2" s="40"/>
      <c r="R2" s="41"/>
      <c r="S2" s="41"/>
      <c r="T2" s="41"/>
      <c r="U2" s="41"/>
      <c r="V2" s="41"/>
      <c r="W2" s="41"/>
      <c r="X2" s="41"/>
      <c r="Y2" s="41"/>
      <c r="Z2" s="41"/>
      <c r="AA2" s="41"/>
      <c r="AB2" s="41"/>
      <c r="AC2" s="41"/>
      <c r="AD2" s="41"/>
      <c r="AE2" s="41"/>
      <c r="AF2" s="41"/>
      <c r="AG2" s="41"/>
      <c r="AH2" s="41"/>
      <c r="AI2" s="49"/>
      <c r="AJ2" s="482"/>
      <c r="AK2" s="483"/>
      <c r="AL2" s="483"/>
      <c r="AM2" s="484"/>
      <c r="AN2" s="484"/>
      <c r="AO2" s="737"/>
      <c r="AP2" s="101"/>
      <c r="AQ2" s="732"/>
      <c r="AR2" s="733"/>
      <c r="AS2" s="574"/>
      <c r="AT2" s="574"/>
      <c r="AU2" s="574"/>
      <c r="AV2" s="574"/>
      <c r="AW2" s="574"/>
      <c r="AX2" s="574"/>
      <c r="AY2" s="574"/>
      <c r="AZ2" s="574"/>
      <c r="BA2" s="574"/>
      <c r="BB2" s="574"/>
      <c r="BC2" s="574"/>
      <c r="BD2" s="574"/>
      <c r="BE2" s="574"/>
      <c r="BF2" s="574"/>
      <c r="BG2" s="574"/>
      <c r="BH2" s="574"/>
      <c r="BI2" s="574"/>
      <c r="BJ2" s="574"/>
      <c r="BK2" s="574"/>
      <c r="BL2" s="574"/>
      <c r="BM2" s="574"/>
      <c r="BN2" s="574"/>
      <c r="BO2" s="574"/>
      <c r="BP2" s="574"/>
      <c r="BQ2" s="574"/>
      <c r="BR2" s="574"/>
      <c r="BS2" s="574"/>
      <c r="BT2" s="574"/>
      <c r="BU2" s="574"/>
      <c r="BV2" s="574"/>
      <c r="BW2" s="574"/>
      <c r="BX2" s="734"/>
    </row>
    <row r="3" spans="1:76" s="42" customFormat="1" ht="19.5" customHeight="1" x14ac:dyDescent="0.15">
      <c r="A3" s="481"/>
      <c r="B3" s="485" t="s">
        <v>490</v>
      </c>
      <c r="C3" s="8"/>
      <c r="D3" s="8"/>
      <c r="E3" s="8"/>
      <c r="F3" s="8"/>
      <c r="G3" s="28"/>
      <c r="H3" s="8"/>
      <c r="I3" s="8"/>
      <c r="J3" s="8"/>
      <c r="K3" s="8"/>
      <c r="L3" s="8"/>
      <c r="M3" s="8"/>
      <c r="N3" s="8"/>
      <c r="O3" s="8"/>
      <c r="P3" s="8"/>
      <c r="Q3" s="8"/>
      <c r="R3" s="28"/>
      <c r="S3" s="28"/>
      <c r="T3" s="28"/>
      <c r="U3" s="28"/>
      <c r="V3" s="28"/>
      <c r="W3" s="28"/>
      <c r="X3" s="28"/>
      <c r="Y3" s="28"/>
      <c r="Z3" s="28"/>
      <c r="AA3" s="28"/>
      <c r="AB3" s="28"/>
      <c r="AC3" s="28"/>
      <c r="AD3" s="28"/>
      <c r="AE3" s="41"/>
      <c r="AF3" s="41"/>
      <c r="AG3" s="41"/>
      <c r="AH3" s="41"/>
      <c r="AI3" s="49"/>
      <c r="AJ3" s="482"/>
      <c r="AK3" s="483"/>
      <c r="AL3" s="483"/>
      <c r="AM3" s="484"/>
      <c r="AN3" s="484"/>
      <c r="AO3" s="737"/>
      <c r="AP3" s="101"/>
      <c r="AQ3" s="735" t="s">
        <v>490</v>
      </c>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574"/>
      <c r="BU3" s="574"/>
      <c r="BV3" s="574"/>
      <c r="BW3" s="574"/>
      <c r="BX3" s="734"/>
    </row>
    <row r="4" spans="1:76" s="42" customFormat="1" ht="5.25" customHeight="1" x14ac:dyDescent="0.15">
      <c r="A4" s="481"/>
      <c r="B4" s="485"/>
      <c r="C4" s="237"/>
      <c r="D4" s="104"/>
      <c r="E4" s="104"/>
      <c r="F4" s="104"/>
      <c r="G4" s="104"/>
      <c r="H4" s="104"/>
      <c r="I4" s="104"/>
      <c r="J4" s="104"/>
      <c r="K4" s="104"/>
      <c r="L4" s="104"/>
      <c r="M4" s="104"/>
      <c r="N4" s="486"/>
      <c r="O4" s="486"/>
      <c r="P4" s="104"/>
      <c r="Q4" s="41"/>
      <c r="R4" s="104"/>
      <c r="S4" s="104"/>
      <c r="T4" s="104"/>
      <c r="U4" s="104"/>
      <c r="V4" s="104"/>
      <c r="W4" s="487"/>
      <c r="X4" s="487"/>
      <c r="Y4" s="210"/>
      <c r="Z4" s="486"/>
      <c r="AA4" s="486"/>
      <c r="AB4" s="210"/>
      <c r="AC4" s="487"/>
      <c r="AD4" s="487"/>
      <c r="AE4" s="210"/>
      <c r="AF4" s="486"/>
      <c r="AG4" s="486"/>
      <c r="AH4" s="41"/>
      <c r="AI4" s="49"/>
      <c r="AJ4" s="482"/>
      <c r="AK4" s="483"/>
      <c r="AL4" s="483"/>
      <c r="AM4" s="484"/>
      <c r="AN4" s="484"/>
      <c r="AO4" s="737"/>
      <c r="AP4" s="101"/>
      <c r="AQ4" s="735"/>
      <c r="AR4" s="63"/>
      <c r="AS4" s="58"/>
      <c r="AT4" s="58"/>
      <c r="AU4" s="58"/>
      <c r="AV4" s="58"/>
      <c r="AW4" s="58"/>
      <c r="AX4" s="58"/>
      <c r="AY4" s="58"/>
      <c r="AZ4" s="58"/>
      <c r="BA4" s="58"/>
      <c r="BB4" s="58"/>
      <c r="BC4" s="736"/>
      <c r="BD4" s="736"/>
      <c r="BE4" s="58"/>
      <c r="BF4" s="574"/>
      <c r="BG4" s="58"/>
      <c r="BH4" s="58"/>
      <c r="BI4" s="58"/>
      <c r="BJ4" s="58"/>
      <c r="BK4" s="58"/>
      <c r="BL4" s="615"/>
      <c r="BM4" s="615"/>
      <c r="BN4" s="541"/>
      <c r="BO4" s="736"/>
      <c r="BP4" s="736"/>
      <c r="BQ4" s="541"/>
      <c r="BR4" s="615"/>
      <c r="BS4" s="615"/>
      <c r="BT4" s="541"/>
      <c r="BU4" s="736"/>
      <c r="BV4" s="736"/>
      <c r="BW4" s="574"/>
      <c r="BX4" s="734"/>
    </row>
    <row r="5" spans="1:76" s="42" customFormat="1" ht="17.25" customHeight="1" x14ac:dyDescent="0.15">
      <c r="A5" s="481"/>
      <c r="B5" s="30"/>
      <c r="C5" s="488" t="s">
        <v>491</v>
      </c>
      <c r="D5" s="489"/>
      <c r="E5" s="490"/>
      <c r="F5" s="491"/>
      <c r="G5" s="491"/>
      <c r="H5" s="490"/>
      <c r="I5" s="1191"/>
      <c r="J5" s="1192"/>
      <c r="K5" s="1192"/>
      <c r="L5" s="1192"/>
      <c r="M5" s="1192"/>
      <c r="N5" s="1192"/>
      <c r="O5" s="1192"/>
      <c r="P5" s="1192"/>
      <c r="Q5" s="1192"/>
      <c r="R5" s="1192"/>
      <c r="S5" s="1192"/>
      <c r="T5" s="1192"/>
      <c r="U5" s="1192"/>
      <c r="V5" s="1192"/>
      <c r="W5" s="1192"/>
      <c r="X5" s="1192"/>
      <c r="Y5" s="1192"/>
      <c r="Z5" s="1192"/>
      <c r="AA5" s="1192"/>
      <c r="AB5" s="1192"/>
      <c r="AC5" s="1192"/>
      <c r="AD5" s="1193"/>
      <c r="AE5" s="41"/>
      <c r="AF5" s="41"/>
      <c r="AG5" s="41"/>
      <c r="AH5" s="41"/>
      <c r="AI5" s="41"/>
      <c r="AJ5" s="41"/>
      <c r="AK5" s="41"/>
      <c r="AL5" s="49"/>
      <c r="AM5" s="484"/>
      <c r="AN5" s="492"/>
      <c r="AO5" s="737"/>
      <c r="AP5" s="101"/>
      <c r="AQ5" s="732"/>
      <c r="AR5" s="488" t="s">
        <v>491</v>
      </c>
      <c r="AS5" s="489"/>
      <c r="AT5" s="490"/>
      <c r="AU5" s="491"/>
      <c r="AV5" s="491"/>
      <c r="AW5" s="490"/>
      <c r="AX5" s="1191" t="s">
        <v>662</v>
      </c>
      <c r="AY5" s="1192"/>
      <c r="AZ5" s="1192"/>
      <c r="BA5" s="1192"/>
      <c r="BB5" s="1192"/>
      <c r="BC5" s="1192"/>
      <c r="BD5" s="1192"/>
      <c r="BE5" s="1192"/>
      <c r="BF5" s="1192"/>
      <c r="BG5" s="1192"/>
      <c r="BH5" s="1192"/>
      <c r="BI5" s="1192"/>
      <c r="BJ5" s="1192"/>
      <c r="BK5" s="1192"/>
      <c r="BL5" s="1192"/>
      <c r="BM5" s="1192"/>
      <c r="BN5" s="1192"/>
      <c r="BO5" s="1192"/>
      <c r="BP5" s="1192"/>
      <c r="BQ5" s="1192"/>
      <c r="BR5" s="1192"/>
      <c r="BS5" s="1193"/>
      <c r="BT5" s="574"/>
      <c r="BU5" s="574"/>
      <c r="BV5" s="574"/>
      <c r="BW5" s="574"/>
      <c r="BX5" s="574"/>
    </row>
    <row r="6" spans="1:76" s="42" customFormat="1" ht="17.25" customHeight="1" thickBot="1" x14ac:dyDescent="0.2">
      <c r="A6" s="481"/>
      <c r="B6" s="30"/>
      <c r="C6" s="493" t="s">
        <v>492</v>
      </c>
      <c r="D6" s="494"/>
      <c r="E6" s="495"/>
      <c r="F6" s="496"/>
      <c r="G6" s="496"/>
      <c r="H6" s="497"/>
      <c r="I6" s="1130" t="s">
        <v>493</v>
      </c>
      <c r="J6" s="1131"/>
      <c r="K6" s="1131"/>
      <c r="L6" s="1131"/>
      <c r="M6" s="1132"/>
      <c r="N6" s="1133"/>
      <c r="O6" s="1134"/>
      <c r="P6" s="1134"/>
      <c r="Q6" s="1135"/>
      <c r="R6" s="498" t="s">
        <v>676</v>
      </c>
      <c r="S6" s="499"/>
      <c r="T6" s="263" t="s">
        <v>494</v>
      </c>
      <c r="U6" s="289"/>
      <c r="V6" s="289"/>
      <c r="W6" s="289"/>
      <c r="X6" s="289"/>
      <c r="Y6" s="500"/>
      <c r="Z6" s="1136"/>
      <c r="AA6" s="1137"/>
      <c r="AB6" s="1138"/>
      <c r="AC6" s="498" t="s">
        <v>495</v>
      </c>
      <c r="AD6" s="501"/>
      <c r="AE6" s="41"/>
      <c r="AF6" s="41"/>
      <c r="AG6" s="41"/>
      <c r="AH6" s="41"/>
      <c r="AI6" s="41"/>
      <c r="AJ6" s="41"/>
      <c r="AK6" s="41"/>
      <c r="AL6" s="49"/>
      <c r="AM6" s="484"/>
      <c r="AN6" s="492"/>
      <c r="AO6" s="737"/>
      <c r="AP6" s="101"/>
      <c r="AQ6" s="732"/>
      <c r="AR6" s="493" t="s">
        <v>492</v>
      </c>
      <c r="AS6" s="494"/>
      <c r="AT6" s="495"/>
      <c r="AU6" s="496"/>
      <c r="AV6" s="496"/>
      <c r="AW6" s="497"/>
      <c r="AX6" s="1130" t="s">
        <v>493</v>
      </c>
      <c r="AY6" s="1131"/>
      <c r="AZ6" s="1131"/>
      <c r="BA6" s="1131"/>
      <c r="BB6" s="1132"/>
      <c r="BC6" s="1133">
        <v>3</v>
      </c>
      <c r="BD6" s="1134"/>
      <c r="BE6" s="1134"/>
      <c r="BF6" s="1135"/>
      <c r="BG6" s="498" t="s">
        <v>677</v>
      </c>
      <c r="BH6" s="499"/>
      <c r="BI6" s="263" t="s">
        <v>494</v>
      </c>
      <c r="BJ6" s="289"/>
      <c r="BK6" s="289"/>
      <c r="BL6" s="289"/>
      <c r="BM6" s="289"/>
      <c r="BN6" s="500"/>
      <c r="BO6" s="1136">
        <v>200</v>
      </c>
      <c r="BP6" s="1137"/>
      <c r="BQ6" s="1138"/>
      <c r="BR6" s="498" t="s">
        <v>495</v>
      </c>
      <c r="BS6" s="501"/>
      <c r="BT6" s="574"/>
      <c r="BU6" s="574"/>
      <c r="BV6" s="574"/>
      <c r="BW6" s="574"/>
      <c r="BX6" s="574"/>
    </row>
    <row r="7" spans="1:76" s="42" customFormat="1" ht="17.25" customHeight="1" thickTop="1" x14ac:dyDescent="0.15">
      <c r="A7" s="481"/>
      <c r="B7" s="30"/>
      <c r="C7" s="502"/>
      <c r="D7" s="503"/>
      <c r="E7" s="503"/>
      <c r="F7" s="503"/>
      <c r="G7" s="503"/>
      <c r="H7" s="504"/>
      <c r="I7" s="1139" t="s">
        <v>223</v>
      </c>
      <c r="J7" s="1139"/>
      <c r="K7" s="1139"/>
      <c r="L7" s="1139"/>
      <c r="M7" s="1139"/>
      <c r="N7" s="1139"/>
      <c r="O7" s="1139"/>
      <c r="P7" s="1139"/>
      <c r="Q7" s="1139"/>
      <c r="R7" s="1139"/>
      <c r="S7" s="1139"/>
      <c r="T7" s="1140" t="s">
        <v>224</v>
      </c>
      <c r="U7" s="1140"/>
      <c r="V7" s="1140"/>
      <c r="W7" s="1140"/>
      <c r="X7" s="1140"/>
      <c r="Y7" s="1140"/>
      <c r="Z7" s="1140"/>
      <c r="AA7" s="1140"/>
      <c r="AB7" s="1140"/>
      <c r="AC7" s="1140"/>
      <c r="AD7" s="1141"/>
      <c r="AE7" s="41"/>
      <c r="AF7" s="41"/>
      <c r="AG7" s="41"/>
      <c r="AH7" s="41"/>
      <c r="AI7" s="49"/>
      <c r="AJ7" s="482"/>
      <c r="AK7" s="483"/>
      <c r="AL7" s="483"/>
      <c r="AM7" s="484"/>
      <c r="AN7" s="484"/>
      <c r="AO7" s="737"/>
      <c r="AP7" s="101"/>
      <c r="AQ7" s="732"/>
      <c r="AR7" s="502"/>
      <c r="AS7" s="503"/>
      <c r="AT7" s="503"/>
      <c r="AU7" s="503"/>
      <c r="AV7" s="503"/>
      <c r="AW7" s="504"/>
      <c r="AX7" s="1139" t="s">
        <v>223</v>
      </c>
      <c r="AY7" s="1139"/>
      <c r="AZ7" s="1139"/>
      <c r="BA7" s="1139"/>
      <c r="BB7" s="1139"/>
      <c r="BC7" s="1139"/>
      <c r="BD7" s="1139"/>
      <c r="BE7" s="1139"/>
      <c r="BF7" s="1139"/>
      <c r="BG7" s="1139"/>
      <c r="BH7" s="1139"/>
      <c r="BI7" s="1140" t="s">
        <v>224</v>
      </c>
      <c r="BJ7" s="1140"/>
      <c r="BK7" s="1140"/>
      <c r="BL7" s="1140"/>
      <c r="BM7" s="1140"/>
      <c r="BN7" s="1140"/>
      <c r="BO7" s="1140"/>
      <c r="BP7" s="1140"/>
      <c r="BQ7" s="1140"/>
      <c r="BR7" s="1140"/>
      <c r="BS7" s="1141"/>
      <c r="BT7" s="574"/>
      <c r="BU7" s="574"/>
      <c r="BV7" s="574"/>
      <c r="BW7" s="574"/>
      <c r="BX7" s="734"/>
    </row>
    <row r="8" spans="1:76" s="42" customFormat="1" ht="17.25" customHeight="1" x14ac:dyDescent="0.15">
      <c r="A8" s="481"/>
      <c r="B8" s="30"/>
      <c r="C8" s="505" t="s">
        <v>141</v>
      </c>
      <c r="D8" s="506"/>
      <c r="E8" s="506"/>
      <c r="F8" s="506"/>
      <c r="G8" s="506"/>
      <c r="H8" s="507"/>
      <c r="I8" s="1194"/>
      <c r="J8" s="1195"/>
      <c r="K8" s="1195"/>
      <c r="L8" s="1195"/>
      <c r="M8" s="1196"/>
      <c r="N8" s="508" t="s">
        <v>142</v>
      </c>
      <c r="O8" s="509"/>
      <c r="P8" s="509"/>
      <c r="Q8" s="509"/>
      <c r="R8" s="509"/>
      <c r="S8" s="510"/>
      <c r="T8" s="1194"/>
      <c r="U8" s="1195"/>
      <c r="V8" s="1195"/>
      <c r="W8" s="1195"/>
      <c r="X8" s="1196"/>
      <c r="Y8" s="508" t="s">
        <v>142</v>
      </c>
      <c r="Z8" s="509"/>
      <c r="AA8" s="509"/>
      <c r="AB8" s="509"/>
      <c r="AC8" s="509"/>
      <c r="AD8" s="511"/>
      <c r="AE8" s="41"/>
      <c r="AF8" s="41"/>
      <c r="AG8" s="41"/>
      <c r="AH8" s="41"/>
      <c r="AI8" s="49"/>
      <c r="AJ8" s="482"/>
      <c r="AK8" s="483"/>
      <c r="AL8" s="483"/>
      <c r="AM8" s="484"/>
      <c r="AN8" s="484"/>
      <c r="AO8" s="737"/>
      <c r="AP8" s="101"/>
      <c r="AQ8" s="732"/>
      <c r="AR8" s="505" t="s">
        <v>141</v>
      </c>
      <c r="AS8" s="506"/>
      <c r="AT8" s="506"/>
      <c r="AU8" s="506"/>
      <c r="AV8" s="506"/>
      <c r="AW8" s="507"/>
      <c r="AX8" s="1194">
        <v>250</v>
      </c>
      <c r="AY8" s="1195"/>
      <c r="AZ8" s="1195"/>
      <c r="BA8" s="1195"/>
      <c r="BB8" s="1196"/>
      <c r="BC8" s="508" t="s">
        <v>142</v>
      </c>
      <c r="BD8" s="509"/>
      <c r="BE8" s="509"/>
      <c r="BF8" s="509"/>
      <c r="BG8" s="509"/>
      <c r="BH8" s="510"/>
      <c r="BI8" s="1194">
        <v>250</v>
      </c>
      <c r="BJ8" s="1195"/>
      <c r="BK8" s="1195"/>
      <c r="BL8" s="1195"/>
      <c r="BM8" s="1196"/>
      <c r="BN8" s="508" t="s">
        <v>142</v>
      </c>
      <c r="BO8" s="509"/>
      <c r="BP8" s="509"/>
      <c r="BQ8" s="509"/>
      <c r="BR8" s="509"/>
      <c r="BS8" s="511"/>
      <c r="BT8" s="574"/>
      <c r="BU8" s="574"/>
      <c r="BV8" s="574"/>
      <c r="BW8" s="574"/>
      <c r="BX8" s="734"/>
    </row>
    <row r="9" spans="1:76" s="42" customFormat="1" ht="17.25" customHeight="1" x14ac:dyDescent="0.15">
      <c r="A9" s="481"/>
      <c r="B9" s="30"/>
      <c r="C9" s="1142" t="s">
        <v>143</v>
      </c>
      <c r="D9" s="1143"/>
      <c r="E9" s="1143"/>
      <c r="F9" s="1143"/>
      <c r="G9" s="1143"/>
      <c r="H9" s="1144"/>
      <c r="I9" s="1157"/>
      <c r="J9" s="1158"/>
      <c r="K9" s="512" t="s">
        <v>181</v>
      </c>
      <c r="L9" s="1157"/>
      <c r="M9" s="1158"/>
      <c r="N9" s="513" t="s">
        <v>182</v>
      </c>
      <c r="O9" s="1157"/>
      <c r="P9" s="1158"/>
      <c r="Q9" s="512" t="s">
        <v>181</v>
      </c>
      <c r="R9" s="1157"/>
      <c r="S9" s="1158"/>
      <c r="T9" s="1157"/>
      <c r="U9" s="1158"/>
      <c r="V9" s="512" t="s">
        <v>181</v>
      </c>
      <c r="W9" s="1157"/>
      <c r="X9" s="1158"/>
      <c r="Y9" s="514" t="s">
        <v>182</v>
      </c>
      <c r="Z9" s="1157"/>
      <c r="AA9" s="1158"/>
      <c r="AB9" s="512" t="s">
        <v>181</v>
      </c>
      <c r="AC9" s="1157"/>
      <c r="AD9" s="1218"/>
      <c r="AE9" s="41"/>
      <c r="AF9" s="41"/>
      <c r="AG9" s="41"/>
      <c r="AH9" s="41"/>
      <c r="AI9" s="49"/>
      <c r="AJ9" s="482"/>
      <c r="AK9" s="483"/>
      <c r="AL9" s="483"/>
      <c r="AM9" s="484"/>
      <c r="AN9" s="484"/>
      <c r="AO9" s="737"/>
      <c r="AP9" s="101"/>
      <c r="AQ9" s="732"/>
      <c r="AR9" s="1142" t="s">
        <v>143</v>
      </c>
      <c r="AS9" s="1143"/>
      <c r="AT9" s="1143"/>
      <c r="AU9" s="1143"/>
      <c r="AV9" s="1143"/>
      <c r="AW9" s="1144"/>
      <c r="AX9" s="1157" t="s">
        <v>630</v>
      </c>
      <c r="AY9" s="1158"/>
      <c r="AZ9" s="512" t="s">
        <v>181</v>
      </c>
      <c r="BA9" s="1157" t="s">
        <v>631</v>
      </c>
      <c r="BB9" s="1158"/>
      <c r="BC9" s="513" t="s">
        <v>182</v>
      </c>
      <c r="BD9" s="1157" t="s">
        <v>632</v>
      </c>
      <c r="BE9" s="1158"/>
      <c r="BF9" s="512" t="s">
        <v>181</v>
      </c>
      <c r="BG9" s="1157" t="s">
        <v>631</v>
      </c>
      <c r="BH9" s="1158"/>
      <c r="BI9" s="1157" t="s">
        <v>630</v>
      </c>
      <c r="BJ9" s="1158"/>
      <c r="BK9" s="512" t="s">
        <v>181</v>
      </c>
      <c r="BL9" s="1157" t="s">
        <v>631</v>
      </c>
      <c r="BM9" s="1158"/>
      <c r="BN9" s="514" t="s">
        <v>182</v>
      </c>
      <c r="BO9" s="1157" t="s">
        <v>632</v>
      </c>
      <c r="BP9" s="1158"/>
      <c r="BQ9" s="512" t="s">
        <v>181</v>
      </c>
      <c r="BR9" s="1157" t="s">
        <v>631</v>
      </c>
      <c r="BS9" s="1218"/>
      <c r="BT9" s="574"/>
      <c r="BU9" s="574"/>
      <c r="BV9" s="574"/>
      <c r="BW9" s="574"/>
      <c r="BX9" s="734"/>
    </row>
    <row r="10" spans="1:76" s="42" customFormat="1" ht="17.25" customHeight="1" x14ac:dyDescent="0.15">
      <c r="A10" s="481"/>
      <c r="B10" s="30"/>
      <c r="C10" s="1145"/>
      <c r="D10" s="1146"/>
      <c r="E10" s="1146"/>
      <c r="F10" s="1146"/>
      <c r="G10" s="1146"/>
      <c r="H10" s="1147"/>
      <c r="I10" s="1157"/>
      <c r="J10" s="1158"/>
      <c r="K10" s="512" t="s">
        <v>181</v>
      </c>
      <c r="L10" s="1157"/>
      <c r="M10" s="1158"/>
      <c r="N10" s="513" t="s">
        <v>182</v>
      </c>
      <c r="O10" s="1157"/>
      <c r="P10" s="1158"/>
      <c r="Q10" s="512" t="s">
        <v>181</v>
      </c>
      <c r="R10" s="1157"/>
      <c r="S10" s="1158"/>
      <c r="T10" s="1157"/>
      <c r="U10" s="1158"/>
      <c r="V10" s="512" t="s">
        <v>181</v>
      </c>
      <c r="W10" s="1157"/>
      <c r="X10" s="1158"/>
      <c r="Y10" s="514" t="s">
        <v>182</v>
      </c>
      <c r="Z10" s="1157"/>
      <c r="AA10" s="1158"/>
      <c r="AB10" s="512" t="s">
        <v>181</v>
      </c>
      <c r="AC10" s="1157"/>
      <c r="AD10" s="1218"/>
      <c r="AE10" s="41"/>
      <c r="AF10" s="41"/>
      <c r="AG10" s="41"/>
      <c r="AH10" s="41"/>
      <c r="AI10" s="49"/>
      <c r="AJ10" s="482"/>
      <c r="AK10" s="483"/>
      <c r="AL10" s="483"/>
      <c r="AM10" s="484"/>
      <c r="AN10" s="484"/>
      <c r="AO10" s="737"/>
      <c r="AP10" s="101"/>
      <c r="AQ10" s="732"/>
      <c r="AR10" s="1145"/>
      <c r="AS10" s="1146"/>
      <c r="AT10" s="1146"/>
      <c r="AU10" s="1146"/>
      <c r="AV10" s="1146"/>
      <c r="AW10" s="1147"/>
      <c r="AX10" s="1157" t="s">
        <v>633</v>
      </c>
      <c r="AY10" s="1158"/>
      <c r="AZ10" s="512" t="s">
        <v>181</v>
      </c>
      <c r="BA10" s="1157" t="s">
        <v>631</v>
      </c>
      <c r="BB10" s="1158"/>
      <c r="BC10" s="513" t="s">
        <v>182</v>
      </c>
      <c r="BD10" s="1157" t="s">
        <v>634</v>
      </c>
      <c r="BE10" s="1158"/>
      <c r="BF10" s="512" t="s">
        <v>181</v>
      </c>
      <c r="BG10" s="1157" t="s">
        <v>631</v>
      </c>
      <c r="BH10" s="1158"/>
      <c r="BI10" s="1157" t="s">
        <v>633</v>
      </c>
      <c r="BJ10" s="1158"/>
      <c r="BK10" s="512" t="s">
        <v>181</v>
      </c>
      <c r="BL10" s="1157" t="s">
        <v>631</v>
      </c>
      <c r="BM10" s="1158"/>
      <c r="BN10" s="514" t="s">
        <v>182</v>
      </c>
      <c r="BO10" s="1157" t="s">
        <v>634</v>
      </c>
      <c r="BP10" s="1158"/>
      <c r="BQ10" s="512" t="s">
        <v>181</v>
      </c>
      <c r="BR10" s="1157" t="s">
        <v>631</v>
      </c>
      <c r="BS10" s="1218"/>
      <c r="BT10" s="574"/>
      <c r="BU10" s="574"/>
      <c r="BV10" s="574"/>
      <c r="BW10" s="574"/>
      <c r="BX10" s="734"/>
    </row>
    <row r="11" spans="1:76" s="42" customFormat="1" ht="17.25" customHeight="1" x14ac:dyDescent="0.15">
      <c r="A11" s="481"/>
      <c r="B11" s="30"/>
      <c r="C11" s="515" t="s">
        <v>144</v>
      </c>
      <c r="D11" s="516"/>
      <c r="E11" s="516"/>
      <c r="F11" s="516"/>
      <c r="G11" s="516"/>
      <c r="H11" s="517"/>
      <c r="I11" s="1159"/>
      <c r="J11" s="1160"/>
      <c r="K11" s="518" t="s">
        <v>181</v>
      </c>
      <c r="L11" s="1159"/>
      <c r="M11" s="1160"/>
      <c r="N11" s="519" t="s">
        <v>182</v>
      </c>
      <c r="O11" s="1159"/>
      <c r="P11" s="1160"/>
      <c r="Q11" s="518" t="s">
        <v>181</v>
      </c>
      <c r="R11" s="1159"/>
      <c r="S11" s="1160"/>
      <c r="T11" s="1159"/>
      <c r="U11" s="1160"/>
      <c r="V11" s="518" t="s">
        <v>181</v>
      </c>
      <c r="W11" s="1159"/>
      <c r="X11" s="1160"/>
      <c r="Y11" s="519" t="s">
        <v>182</v>
      </c>
      <c r="Z11" s="1159"/>
      <c r="AA11" s="1160"/>
      <c r="AB11" s="518" t="s">
        <v>181</v>
      </c>
      <c r="AC11" s="1159"/>
      <c r="AD11" s="1219"/>
      <c r="AE11" s="41"/>
      <c r="AF11" s="41"/>
      <c r="AG11" s="41"/>
      <c r="AH11" s="41"/>
      <c r="AI11" s="49"/>
      <c r="AJ11" s="482"/>
      <c r="AK11" s="483"/>
      <c r="AL11" s="483"/>
      <c r="AM11" s="484"/>
      <c r="AN11" s="484"/>
      <c r="AO11" s="737"/>
      <c r="AP11" s="101"/>
      <c r="AQ11" s="732"/>
      <c r="AR11" s="515" t="s">
        <v>144</v>
      </c>
      <c r="AS11" s="516"/>
      <c r="AT11" s="516"/>
      <c r="AU11" s="516"/>
      <c r="AV11" s="516"/>
      <c r="AW11" s="517"/>
      <c r="AX11" s="1159" t="s">
        <v>632</v>
      </c>
      <c r="AY11" s="1160"/>
      <c r="AZ11" s="518" t="s">
        <v>181</v>
      </c>
      <c r="BA11" s="1159" t="s">
        <v>631</v>
      </c>
      <c r="BB11" s="1160"/>
      <c r="BC11" s="519" t="s">
        <v>182</v>
      </c>
      <c r="BD11" s="1159" t="s">
        <v>633</v>
      </c>
      <c r="BE11" s="1160"/>
      <c r="BF11" s="518" t="s">
        <v>181</v>
      </c>
      <c r="BG11" s="1159" t="s">
        <v>631</v>
      </c>
      <c r="BH11" s="1160"/>
      <c r="BI11" s="1159" t="s">
        <v>632</v>
      </c>
      <c r="BJ11" s="1160"/>
      <c r="BK11" s="518" t="s">
        <v>181</v>
      </c>
      <c r="BL11" s="1159" t="s">
        <v>631</v>
      </c>
      <c r="BM11" s="1160"/>
      <c r="BN11" s="519" t="s">
        <v>182</v>
      </c>
      <c r="BO11" s="1159" t="s">
        <v>633</v>
      </c>
      <c r="BP11" s="1160"/>
      <c r="BQ11" s="518" t="s">
        <v>181</v>
      </c>
      <c r="BR11" s="1159" t="s">
        <v>631</v>
      </c>
      <c r="BS11" s="1219"/>
      <c r="BT11" s="574"/>
      <c r="BU11" s="574"/>
      <c r="BV11" s="574"/>
      <c r="BW11" s="574"/>
      <c r="BX11" s="734"/>
    </row>
    <row r="12" spans="1:76" s="42" customFormat="1" ht="2.1" customHeight="1" x14ac:dyDescent="0.15">
      <c r="A12" s="481"/>
      <c r="B12" s="30"/>
      <c r="C12" s="29"/>
      <c r="D12" s="40"/>
      <c r="E12" s="40"/>
      <c r="F12" s="40"/>
      <c r="G12" s="40"/>
      <c r="H12" s="40"/>
      <c r="I12" s="40"/>
      <c r="J12" s="40"/>
      <c r="K12" s="40"/>
      <c r="L12" s="40"/>
      <c r="M12" s="40"/>
      <c r="N12" s="40"/>
      <c r="O12" s="40"/>
      <c r="P12" s="41"/>
      <c r="Q12" s="40"/>
      <c r="R12" s="41"/>
      <c r="S12" s="41"/>
      <c r="T12" s="41"/>
      <c r="U12" s="41"/>
      <c r="V12" s="41"/>
      <c r="W12" s="41"/>
      <c r="X12" s="41"/>
      <c r="Y12" s="41"/>
      <c r="Z12" s="41"/>
      <c r="AA12" s="41"/>
      <c r="AB12" s="41"/>
      <c r="AC12" s="41"/>
      <c r="AD12" s="41"/>
      <c r="AE12" s="41"/>
      <c r="AF12" s="41"/>
      <c r="AG12" s="41"/>
      <c r="AH12" s="41"/>
      <c r="AI12" s="49"/>
      <c r="AJ12" s="482"/>
      <c r="AK12" s="483"/>
      <c r="AL12" s="483"/>
      <c r="AM12" s="484"/>
      <c r="AN12" s="484"/>
      <c r="AO12" s="737"/>
      <c r="AP12" s="101"/>
      <c r="AQ12" s="732"/>
      <c r="AR12" s="29"/>
      <c r="AS12" s="40"/>
      <c r="AT12" s="40"/>
      <c r="AU12" s="40"/>
      <c r="AV12" s="40"/>
      <c r="AW12" s="40"/>
      <c r="AX12" s="40"/>
      <c r="AY12" s="40"/>
      <c r="AZ12" s="40"/>
      <c r="BA12" s="40"/>
      <c r="BB12" s="40"/>
      <c r="BC12" s="40"/>
      <c r="BD12" s="40"/>
      <c r="BE12" s="41"/>
      <c r="BF12" s="40"/>
      <c r="BG12" s="41"/>
      <c r="BH12" s="41"/>
      <c r="BI12" s="41"/>
      <c r="BJ12" s="41"/>
      <c r="BK12" s="41"/>
      <c r="BL12" s="41"/>
      <c r="BM12" s="41"/>
      <c r="BN12" s="41"/>
      <c r="BO12" s="41"/>
      <c r="BP12" s="41"/>
      <c r="BQ12" s="41"/>
      <c r="BR12" s="41"/>
      <c r="BS12" s="41"/>
      <c r="BT12" s="574"/>
      <c r="BU12" s="574"/>
      <c r="BV12" s="574"/>
      <c r="BW12" s="574"/>
      <c r="BX12" s="734"/>
    </row>
    <row r="13" spans="1:76" s="9" customFormat="1" ht="6" customHeight="1" x14ac:dyDescent="0.15">
      <c r="A13" s="35"/>
      <c r="B13" s="43"/>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10"/>
      <c r="AN13" s="36" t="s">
        <v>496</v>
      </c>
      <c r="AO13" s="738"/>
      <c r="AP13" s="106"/>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row>
    <row r="14" spans="1:76" s="9" customFormat="1" ht="22.5" customHeight="1" x14ac:dyDescent="0.15">
      <c r="A14" s="35" t="s">
        <v>497</v>
      </c>
      <c r="B14" s="485" t="s">
        <v>536</v>
      </c>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10"/>
      <c r="AN14" s="66"/>
      <c r="AO14" s="551"/>
      <c r="AP14" s="106"/>
      <c r="AQ14" s="735" t="s">
        <v>536</v>
      </c>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row>
    <row r="15" spans="1:76" s="42" customFormat="1" ht="17.25" customHeight="1" x14ac:dyDescent="0.15">
      <c r="A15" s="481"/>
      <c r="B15" s="30"/>
      <c r="C15" s="520" t="s">
        <v>498</v>
      </c>
      <c r="D15" s="521"/>
      <c r="E15" s="522"/>
      <c r="F15" s="522"/>
      <c r="G15" s="522"/>
      <c r="H15" s="523"/>
      <c r="I15" s="1148" t="s">
        <v>499</v>
      </c>
      <c r="J15" s="1152"/>
      <c r="K15" s="1153"/>
      <c r="L15" s="1153"/>
      <c r="M15" s="1153"/>
      <c r="N15" s="1153"/>
      <c r="O15" s="1153"/>
      <c r="P15" s="1153"/>
      <c r="Q15" s="1153"/>
      <c r="R15" s="1153"/>
      <c r="S15" s="1153"/>
      <c r="T15" s="1154"/>
      <c r="U15" s="1148" t="s">
        <v>500</v>
      </c>
      <c r="V15" s="1152"/>
      <c r="W15" s="1153"/>
      <c r="X15" s="1153"/>
      <c r="Y15" s="1153"/>
      <c r="Z15" s="1153"/>
      <c r="AA15" s="1153"/>
      <c r="AB15" s="1153"/>
      <c r="AC15" s="1153"/>
      <c r="AD15" s="1153"/>
      <c r="AE15" s="1153"/>
      <c r="AF15" s="1155"/>
      <c r="AG15" s="41"/>
      <c r="AH15" s="41"/>
      <c r="AI15" s="41"/>
      <c r="AJ15" s="41"/>
      <c r="AK15" s="49"/>
      <c r="AL15" s="482"/>
      <c r="AM15" s="492"/>
      <c r="AN15" s="492"/>
      <c r="AO15" s="737"/>
      <c r="AP15" s="101"/>
      <c r="AQ15" s="732"/>
      <c r="AR15" s="520" t="s">
        <v>498</v>
      </c>
      <c r="AS15" s="521"/>
      <c r="AT15" s="522"/>
      <c r="AU15" s="522"/>
      <c r="AV15" s="522"/>
      <c r="AW15" s="523"/>
      <c r="AX15" s="1148" t="s">
        <v>499</v>
      </c>
      <c r="AY15" s="1152"/>
      <c r="AZ15" s="1153"/>
      <c r="BA15" s="1153"/>
      <c r="BB15" s="1153"/>
      <c r="BC15" s="1153"/>
      <c r="BD15" s="1153"/>
      <c r="BE15" s="1153"/>
      <c r="BF15" s="1153"/>
      <c r="BG15" s="1153"/>
      <c r="BH15" s="1153"/>
      <c r="BI15" s="1154"/>
      <c r="BJ15" s="1148" t="s">
        <v>500</v>
      </c>
      <c r="BK15" s="1152"/>
      <c r="BL15" s="1153"/>
      <c r="BM15" s="1153"/>
      <c r="BN15" s="1153"/>
      <c r="BO15" s="1153"/>
      <c r="BP15" s="1153"/>
      <c r="BQ15" s="1153"/>
      <c r="BR15" s="1153"/>
      <c r="BS15" s="1153"/>
      <c r="BT15" s="1153"/>
      <c r="BU15" s="1155"/>
      <c r="BV15" s="574"/>
      <c r="BW15" s="574"/>
      <c r="BX15" s="574"/>
    </row>
    <row r="16" spans="1:76" s="42" customFormat="1" ht="17.25" customHeight="1" x14ac:dyDescent="0.15">
      <c r="A16" s="481"/>
      <c r="B16" s="30"/>
      <c r="C16" s="1125" t="s">
        <v>501</v>
      </c>
      <c r="D16" s="1126"/>
      <c r="E16" s="1126"/>
      <c r="F16" s="1126"/>
      <c r="G16" s="1126"/>
      <c r="H16" s="1127"/>
      <c r="I16" s="1149"/>
      <c r="J16" s="1128"/>
      <c r="K16" s="1117"/>
      <c r="L16" s="525" t="s">
        <v>502</v>
      </c>
      <c r="M16" s="526"/>
      <c r="N16" s="525" t="s">
        <v>503</v>
      </c>
      <c r="O16" s="527" t="s">
        <v>504</v>
      </c>
      <c r="P16" s="1116"/>
      <c r="Q16" s="1117"/>
      <c r="R16" s="525" t="s">
        <v>502</v>
      </c>
      <c r="S16" s="526"/>
      <c r="T16" s="528" t="s">
        <v>503</v>
      </c>
      <c r="U16" s="1149"/>
      <c r="V16" s="1128"/>
      <c r="W16" s="1117"/>
      <c r="X16" s="525" t="s">
        <v>502</v>
      </c>
      <c r="Y16" s="526"/>
      <c r="Z16" s="525" t="s">
        <v>503</v>
      </c>
      <c r="AA16" s="527" t="s">
        <v>504</v>
      </c>
      <c r="AB16" s="1116"/>
      <c r="AC16" s="1117"/>
      <c r="AD16" s="525" t="s">
        <v>502</v>
      </c>
      <c r="AE16" s="526"/>
      <c r="AF16" s="529" t="s">
        <v>503</v>
      </c>
      <c r="AG16" s="41"/>
      <c r="AH16" s="41"/>
      <c r="AI16" s="41"/>
      <c r="AJ16" s="41"/>
      <c r="AK16" s="49"/>
      <c r="AL16" s="482"/>
      <c r="AM16" s="471"/>
      <c r="AN16" s="471"/>
      <c r="AO16" s="737"/>
      <c r="AP16" s="101"/>
      <c r="AQ16" s="732"/>
      <c r="AR16" s="1125" t="s">
        <v>501</v>
      </c>
      <c r="AS16" s="1126"/>
      <c r="AT16" s="1126"/>
      <c r="AU16" s="1126"/>
      <c r="AV16" s="1126"/>
      <c r="AW16" s="1127"/>
      <c r="AX16" s="1149"/>
      <c r="AY16" s="1128">
        <v>6</v>
      </c>
      <c r="AZ16" s="1117"/>
      <c r="BA16" s="525" t="s">
        <v>502</v>
      </c>
      <c r="BB16" s="526" t="s">
        <v>635</v>
      </c>
      <c r="BC16" s="525" t="s">
        <v>503</v>
      </c>
      <c r="BD16" s="527" t="s">
        <v>504</v>
      </c>
      <c r="BE16" s="1116">
        <v>9</v>
      </c>
      <c r="BF16" s="1117"/>
      <c r="BG16" s="525" t="s">
        <v>502</v>
      </c>
      <c r="BH16" s="526" t="s">
        <v>636</v>
      </c>
      <c r="BI16" s="528" t="s">
        <v>503</v>
      </c>
      <c r="BJ16" s="1149"/>
      <c r="BK16" s="1128">
        <v>11</v>
      </c>
      <c r="BL16" s="1117"/>
      <c r="BM16" s="525" t="s">
        <v>502</v>
      </c>
      <c r="BN16" s="526" t="s">
        <v>636</v>
      </c>
      <c r="BO16" s="525" t="s">
        <v>503</v>
      </c>
      <c r="BP16" s="527" t="s">
        <v>504</v>
      </c>
      <c r="BQ16" s="1116">
        <v>3</v>
      </c>
      <c r="BR16" s="1117"/>
      <c r="BS16" s="525" t="s">
        <v>502</v>
      </c>
      <c r="BT16" s="526" t="s">
        <v>637</v>
      </c>
      <c r="BU16" s="529" t="s">
        <v>503</v>
      </c>
      <c r="BV16" s="574"/>
      <c r="BW16" s="574"/>
      <c r="BX16" s="574"/>
    </row>
    <row r="17" spans="1:76" s="42" customFormat="1" ht="17.25" customHeight="1" x14ac:dyDescent="0.15">
      <c r="A17" s="481"/>
      <c r="B17" s="30"/>
      <c r="C17" s="1125" t="s">
        <v>505</v>
      </c>
      <c r="D17" s="1126"/>
      <c r="E17" s="1126"/>
      <c r="F17" s="1126"/>
      <c r="G17" s="1126"/>
      <c r="H17" s="1127"/>
      <c r="I17" s="1149"/>
      <c r="J17" s="1128"/>
      <c r="K17" s="1117"/>
      <c r="L17" s="527" t="s">
        <v>506</v>
      </c>
      <c r="M17" s="1114"/>
      <c r="N17" s="1115"/>
      <c r="O17" s="527" t="s">
        <v>504</v>
      </c>
      <c r="P17" s="1116"/>
      <c r="Q17" s="1117"/>
      <c r="R17" s="527" t="s">
        <v>506</v>
      </c>
      <c r="S17" s="1114"/>
      <c r="T17" s="1129"/>
      <c r="U17" s="1149"/>
      <c r="V17" s="1128"/>
      <c r="W17" s="1117"/>
      <c r="X17" s="527" t="s">
        <v>506</v>
      </c>
      <c r="Y17" s="1114"/>
      <c r="Z17" s="1115"/>
      <c r="AA17" s="527" t="s">
        <v>504</v>
      </c>
      <c r="AB17" s="1116"/>
      <c r="AC17" s="1117"/>
      <c r="AD17" s="527" t="s">
        <v>506</v>
      </c>
      <c r="AE17" s="1114"/>
      <c r="AF17" s="1118"/>
      <c r="AG17" s="41"/>
      <c r="AH17" s="41"/>
      <c r="AI17" s="41"/>
      <c r="AJ17" s="41"/>
      <c r="AK17" s="49"/>
      <c r="AL17" s="482"/>
      <c r="AM17" s="471"/>
      <c r="AN17" s="471"/>
      <c r="AO17" s="737"/>
      <c r="AP17" s="101"/>
      <c r="AQ17" s="732"/>
      <c r="AR17" s="1125" t="s">
        <v>505</v>
      </c>
      <c r="AS17" s="1126"/>
      <c r="AT17" s="1126"/>
      <c r="AU17" s="1126"/>
      <c r="AV17" s="1126"/>
      <c r="AW17" s="1127"/>
      <c r="AX17" s="1149"/>
      <c r="AY17" s="1128">
        <v>9</v>
      </c>
      <c r="AZ17" s="1117"/>
      <c r="BA17" s="527" t="s">
        <v>506</v>
      </c>
      <c r="BB17" s="1114" t="s">
        <v>631</v>
      </c>
      <c r="BC17" s="1115"/>
      <c r="BD17" s="527" t="s">
        <v>504</v>
      </c>
      <c r="BE17" s="1116">
        <v>18</v>
      </c>
      <c r="BF17" s="1117"/>
      <c r="BG17" s="527" t="s">
        <v>506</v>
      </c>
      <c r="BH17" s="1114" t="s">
        <v>631</v>
      </c>
      <c r="BI17" s="1129"/>
      <c r="BJ17" s="1149"/>
      <c r="BK17" s="1128">
        <v>9</v>
      </c>
      <c r="BL17" s="1117"/>
      <c r="BM17" s="527" t="s">
        <v>506</v>
      </c>
      <c r="BN17" s="1114" t="s">
        <v>631</v>
      </c>
      <c r="BO17" s="1115"/>
      <c r="BP17" s="527" t="s">
        <v>504</v>
      </c>
      <c r="BQ17" s="1116">
        <v>18</v>
      </c>
      <c r="BR17" s="1117"/>
      <c r="BS17" s="527" t="s">
        <v>506</v>
      </c>
      <c r="BT17" s="1114" t="s">
        <v>631</v>
      </c>
      <c r="BU17" s="1118"/>
      <c r="BV17" s="574"/>
      <c r="BW17" s="574"/>
      <c r="BX17" s="574"/>
    </row>
    <row r="18" spans="1:76" s="42" customFormat="1" ht="17.25" customHeight="1" x14ac:dyDescent="0.15">
      <c r="A18" s="481"/>
      <c r="B18" s="30"/>
      <c r="C18" s="1119" t="s">
        <v>507</v>
      </c>
      <c r="D18" s="1120"/>
      <c r="E18" s="1120"/>
      <c r="F18" s="1120"/>
      <c r="G18" s="1120"/>
      <c r="H18" s="1121"/>
      <c r="I18" s="1150"/>
      <c r="J18" s="1122"/>
      <c r="K18" s="1122"/>
      <c r="L18" s="1122"/>
      <c r="M18" s="1123"/>
      <c r="N18" s="530" t="s">
        <v>508</v>
      </c>
      <c r="O18" s="531"/>
      <c r="P18" s="1124"/>
      <c r="Q18" s="1122"/>
      <c r="R18" s="1123"/>
      <c r="S18" s="530" t="s">
        <v>509</v>
      </c>
      <c r="T18" s="532"/>
      <c r="U18" s="1150"/>
      <c r="V18" s="1122"/>
      <c r="W18" s="1122"/>
      <c r="X18" s="1122"/>
      <c r="Y18" s="1123"/>
      <c r="Z18" s="530" t="s">
        <v>508</v>
      </c>
      <c r="AA18" s="531"/>
      <c r="AB18" s="1124"/>
      <c r="AC18" s="1122"/>
      <c r="AD18" s="1123"/>
      <c r="AE18" s="530" t="s">
        <v>509</v>
      </c>
      <c r="AF18" s="533"/>
      <c r="AG18" s="41"/>
      <c r="AH18" s="41"/>
      <c r="AI18" s="41"/>
      <c r="AJ18" s="41"/>
      <c r="AK18" s="49"/>
      <c r="AL18" s="482"/>
      <c r="AM18" s="471"/>
      <c r="AN18" s="471"/>
      <c r="AO18" s="737"/>
      <c r="AP18" s="101"/>
      <c r="AQ18" s="732"/>
      <c r="AR18" s="1119" t="s">
        <v>507</v>
      </c>
      <c r="AS18" s="1120"/>
      <c r="AT18" s="1120"/>
      <c r="AU18" s="1120"/>
      <c r="AV18" s="1120"/>
      <c r="AW18" s="1121"/>
      <c r="AX18" s="1150"/>
      <c r="AY18" s="1122">
        <v>25</v>
      </c>
      <c r="AZ18" s="1122"/>
      <c r="BA18" s="1122"/>
      <c r="BB18" s="1123"/>
      <c r="BC18" s="530" t="s">
        <v>508</v>
      </c>
      <c r="BD18" s="531"/>
      <c r="BE18" s="1124">
        <v>50</v>
      </c>
      <c r="BF18" s="1122"/>
      <c r="BG18" s="1123"/>
      <c r="BH18" s="530" t="s">
        <v>509</v>
      </c>
      <c r="BI18" s="532"/>
      <c r="BJ18" s="1150"/>
      <c r="BK18" s="1122">
        <v>25</v>
      </c>
      <c r="BL18" s="1122"/>
      <c r="BM18" s="1122"/>
      <c r="BN18" s="1123"/>
      <c r="BO18" s="530" t="s">
        <v>508</v>
      </c>
      <c r="BP18" s="531"/>
      <c r="BQ18" s="1124">
        <v>50</v>
      </c>
      <c r="BR18" s="1122"/>
      <c r="BS18" s="1123"/>
      <c r="BT18" s="530" t="s">
        <v>509</v>
      </c>
      <c r="BU18" s="533"/>
      <c r="BV18" s="574"/>
      <c r="BW18" s="574"/>
      <c r="BX18" s="574"/>
    </row>
    <row r="19" spans="1:76" s="42" customFormat="1" ht="5.25" customHeight="1" x14ac:dyDescent="0.15">
      <c r="A19" s="481"/>
      <c r="B19" s="30"/>
      <c r="C19" s="29"/>
      <c r="D19" s="40"/>
      <c r="E19" s="40"/>
      <c r="F19" s="40"/>
      <c r="G19" s="40"/>
      <c r="H19" s="40"/>
      <c r="I19" s="40"/>
      <c r="J19" s="40"/>
      <c r="K19" s="40"/>
      <c r="L19" s="40"/>
      <c r="M19" s="40"/>
      <c r="N19" s="40"/>
      <c r="O19" s="40"/>
      <c r="P19" s="41"/>
      <c r="Q19" s="40"/>
      <c r="R19" s="41"/>
      <c r="S19" s="41"/>
      <c r="T19" s="41"/>
      <c r="U19" s="41"/>
      <c r="V19" s="41"/>
      <c r="W19" s="41"/>
      <c r="X19" s="41"/>
      <c r="Y19" s="41"/>
      <c r="Z19" s="41"/>
      <c r="AA19" s="41"/>
      <c r="AB19" s="41"/>
      <c r="AC19" s="41"/>
      <c r="AD19" s="41"/>
      <c r="AE19" s="41"/>
      <c r="AF19" s="41"/>
      <c r="AG19" s="41"/>
      <c r="AH19" s="41"/>
      <c r="AI19" s="49"/>
      <c r="AJ19" s="482"/>
      <c r="AK19" s="483"/>
      <c r="AL19" s="483"/>
      <c r="AM19" s="484"/>
      <c r="AN19" s="484"/>
      <c r="AO19" s="737"/>
      <c r="AP19" s="101"/>
      <c r="AQ19" s="732"/>
      <c r="AR19" s="733"/>
      <c r="AS19" s="574"/>
      <c r="AT19" s="574"/>
      <c r="AU19" s="574"/>
      <c r="AV19" s="574"/>
      <c r="AW19" s="574"/>
      <c r="AX19" s="574"/>
      <c r="AY19" s="574"/>
      <c r="AZ19" s="574"/>
      <c r="BA19" s="574"/>
      <c r="BB19" s="574"/>
      <c r="BC19" s="574"/>
      <c r="BD19" s="574"/>
      <c r="BE19" s="574"/>
      <c r="BF19" s="574"/>
      <c r="BG19" s="574"/>
      <c r="BH19" s="574"/>
      <c r="BI19" s="574"/>
      <c r="BJ19" s="574"/>
      <c r="BK19" s="574"/>
      <c r="BL19" s="574"/>
      <c r="BM19" s="574"/>
      <c r="BN19" s="574"/>
      <c r="BO19" s="574"/>
      <c r="BP19" s="574"/>
      <c r="BQ19" s="574"/>
      <c r="BR19" s="574"/>
      <c r="BS19" s="574"/>
      <c r="BT19" s="574"/>
      <c r="BU19" s="574"/>
      <c r="BV19" s="574"/>
      <c r="BW19" s="574"/>
      <c r="BX19" s="734"/>
    </row>
    <row r="20" spans="1:76" s="45" customFormat="1" ht="22.5" customHeight="1" x14ac:dyDescent="0.15">
      <c r="A20" s="35"/>
      <c r="B20" s="539" t="s">
        <v>539</v>
      </c>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46"/>
      <c r="AL20" s="61"/>
      <c r="AM20" s="540"/>
      <c r="AN20" s="540"/>
      <c r="AO20" s="739"/>
      <c r="AP20" s="106"/>
      <c r="AQ20" s="60" t="s">
        <v>539</v>
      </c>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row>
    <row r="21" spans="1:76" s="45" customFormat="1" ht="15.75" customHeight="1" x14ac:dyDescent="0.15">
      <c r="A21" s="35"/>
      <c r="B21" s="539"/>
      <c r="C21" s="581" t="s">
        <v>555</v>
      </c>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46"/>
      <c r="AL21" s="61"/>
      <c r="AM21" s="540"/>
      <c r="AN21" s="540"/>
      <c r="AO21" s="739"/>
      <c r="AP21" s="106"/>
      <c r="AQ21" s="60"/>
      <c r="AR21" s="753" t="s">
        <v>555</v>
      </c>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row>
    <row r="22" spans="1:76" s="45" customFormat="1" ht="22.5" customHeight="1" x14ac:dyDescent="0.15">
      <c r="A22" s="35"/>
      <c r="B22" s="539"/>
      <c r="C22" s="611"/>
      <c r="D22" s="589" t="s">
        <v>510</v>
      </c>
      <c r="E22" s="589"/>
      <c r="F22" s="589"/>
      <c r="G22" s="589"/>
      <c r="H22" s="589"/>
      <c r="I22" s="589"/>
      <c r="J22" s="590"/>
      <c r="K22" s="589" t="s">
        <v>540</v>
      </c>
      <c r="L22" s="589"/>
      <c r="M22" s="589"/>
      <c r="N22" s="589"/>
      <c r="O22" s="589"/>
      <c r="P22" s="589"/>
      <c r="Q22" s="591"/>
      <c r="R22" s="592"/>
      <c r="S22" s="589" t="s">
        <v>541</v>
      </c>
      <c r="T22" s="589"/>
      <c r="U22" s="589"/>
      <c r="V22" s="589"/>
      <c r="W22" s="593"/>
      <c r="X22" s="593"/>
      <c r="Y22" s="593"/>
      <c r="Z22" s="594"/>
      <c r="AA22" s="589" t="s">
        <v>542</v>
      </c>
      <c r="AB22" s="595"/>
      <c r="AC22" s="595"/>
      <c r="AD22" s="596"/>
      <c r="AE22" s="228"/>
      <c r="AF22" s="228"/>
      <c r="AG22" s="228"/>
      <c r="AH22" s="228"/>
      <c r="AI22" s="228"/>
      <c r="AJ22" s="228"/>
      <c r="AK22" s="46"/>
      <c r="AL22" s="61"/>
      <c r="AM22" s="540"/>
      <c r="AN22" s="540"/>
      <c r="AO22" s="739"/>
      <c r="AP22" s="106"/>
      <c r="AQ22" s="60"/>
      <c r="AR22" s="611"/>
      <c r="AS22" s="589" t="s">
        <v>510</v>
      </c>
      <c r="AT22" s="589"/>
      <c r="AU22" s="589"/>
      <c r="AV22" s="589"/>
      <c r="AW22" s="589"/>
      <c r="AX22" s="589"/>
      <c r="AY22" s="590"/>
      <c r="AZ22" s="589" t="s">
        <v>540</v>
      </c>
      <c r="BA22" s="589"/>
      <c r="BB22" s="589"/>
      <c r="BC22" s="589"/>
      <c r="BD22" s="589"/>
      <c r="BE22" s="589"/>
      <c r="BF22" s="591"/>
      <c r="BG22" s="592"/>
      <c r="BH22" s="589" t="s">
        <v>541</v>
      </c>
      <c r="BI22" s="589"/>
      <c r="BJ22" s="589"/>
      <c r="BK22" s="589"/>
      <c r="BL22" s="593"/>
      <c r="BM22" s="593"/>
      <c r="BN22" s="593"/>
      <c r="BO22" s="594"/>
      <c r="BP22" s="589" t="s">
        <v>542</v>
      </c>
      <c r="BQ22" s="595"/>
      <c r="BR22" s="595"/>
      <c r="BS22" s="596"/>
      <c r="BT22" s="62"/>
      <c r="BU22" s="62"/>
      <c r="BV22" s="62"/>
      <c r="BW22" s="62"/>
      <c r="BX22" s="62"/>
    </row>
    <row r="23" spans="1:76" s="45" customFormat="1" ht="22.5" customHeight="1" x14ac:dyDescent="0.15">
      <c r="A23" s="35"/>
      <c r="B23" s="539"/>
      <c r="C23" s="612"/>
      <c r="D23" s="597" t="s">
        <v>511</v>
      </c>
      <c r="E23" s="597"/>
      <c r="F23" s="597"/>
      <c r="G23" s="597"/>
      <c r="H23" s="597"/>
      <c r="I23" s="597"/>
      <c r="J23" s="598"/>
      <c r="K23" s="597" t="s">
        <v>543</v>
      </c>
      <c r="L23" s="597"/>
      <c r="M23" s="597"/>
      <c r="N23" s="597"/>
      <c r="O23" s="597"/>
      <c r="P23" s="597"/>
      <c r="Q23" s="599"/>
      <c r="R23" s="600"/>
      <c r="S23" s="597" t="s">
        <v>544</v>
      </c>
      <c r="T23" s="597"/>
      <c r="U23" s="597"/>
      <c r="V23" s="597"/>
      <c r="W23" s="524"/>
      <c r="X23" s="524"/>
      <c r="Y23" s="524"/>
      <c r="Z23" s="601"/>
      <c r="AA23" s="597" t="s">
        <v>545</v>
      </c>
      <c r="AB23" s="602"/>
      <c r="AC23" s="602"/>
      <c r="AD23" s="603"/>
      <c r="AE23" s="228"/>
      <c r="AF23" s="228"/>
      <c r="AG23" s="228"/>
      <c r="AH23" s="228"/>
      <c r="AI23" s="228"/>
      <c r="AJ23" s="228"/>
      <c r="AK23" s="46"/>
      <c r="AL23" s="61"/>
      <c r="AM23" s="540"/>
      <c r="AN23" s="540"/>
      <c r="AO23" s="739"/>
      <c r="AP23" s="106"/>
      <c r="AQ23" s="60"/>
      <c r="AR23" s="612"/>
      <c r="AS23" s="597" t="s">
        <v>511</v>
      </c>
      <c r="AT23" s="597"/>
      <c r="AU23" s="597"/>
      <c r="AV23" s="597"/>
      <c r="AW23" s="597"/>
      <c r="AX23" s="597"/>
      <c r="AY23" s="598"/>
      <c r="AZ23" s="597" t="s">
        <v>543</v>
      </c>
      <c r="BA23" s="597"/>
      <c r="BB23" s="597"/>
      <c r="BC23" s="597"/>
      <c r="BD23" s="597"/>
      <c r="BE23" s="597"/>
      <c r="BF23" s="599"/>
      <c r="BG23" s="600"/>
      <c r="BH23" s="597" t="s">
        <v>544</v>
      </c>
      <c r="BI23" s="597"/>
      <c r="BJ23" s="597"/>
      <c r="BK23" s="597"/>
      <c r="BL23" s="614"/>
      <c r="BM23" s="614"/>
      <c r="BN23" s="614"/>
      <c r="BO23" s="601"/>
      <c r="BP23" s="597" t="s">
        <v>545</v>
      </c>
      <c r="BQ23" s="602"/>
      <c r="BR23" s="602"/>
      <c r="BS23" s="603"/>
      <c r="BT23" s="62"/>
      <c r="BU23" s="62"/>
      <c r="BV23" s="62"/>
      <c r="BW23" s="62"/>
      <c r="BX23" s="62"/>
    </row>
    <row r="24" spans="1:76" s="45" customFormat="1" ht="22.5" customHeight="1" x14ac:dyDescent="0.15">
      <c r="A24" s="35"/>
      <c r="B24" s="539"/>
      <c r="C24" s="612"/>
      <c r="D24" s="597" t="s">
        <v>546</v>
      </c>
      <c r="E24" s="597"/>
      <c r="F24" s="597"/>
      <c r="G24" s="597"/>
      <c r="H24" s="597"/>
      <c r="I24" s="597"/>
      <c r="J24" s="598"/>
      <c r="K24" s="597" t="s">
        <v>547</v>
      </c>
      <c r="L24" s="597"/>
      <c r="M24" s="597"/>
      <c r="N24" s="597"/>
      <c r="O24" s="597"/>
      <c r="P24" s="597"/>
      <c r="Q24" s="599"/>
      <c r="R24" s="600"/>
      <c r="S24" s="597" t="s">
        <v>548</v>
      </c>
      <c r="T24" s="597"/>
      <c r="U24" s="597"/>
      <c r="V24" s="597"/>
      <c r="W24" s="524"/>
      <c r="X24" s="524"/>
      <c r="Y24" s="524"/>
      <c r="Z24" s="662"/>
      <c r="AA24" s="524"/>
      <c r="AB24" s="602"/>
      <c r="AC24" s="602"/>
      <c r="AD24" s="603"/>
      <c r="AE24" s="228"/>
      <c r="AF24" s="228"/>
      <c r="AG24" s="228"/>
      <c r="AH24" s="228"/>
      <c r="AI24" s="228"/>
      <c r="AJ24" s="228"/>
      <c r="AK24" s="46"/>
      <c r="AL24" s="61"/>
      <c r="AM24" s="540"/>
      <c r="AN24" s="540"/>
      <c r="AO24" s="739"/>
      <c r="AP24" s="106"/>
      <c r="AQ24" s="60"/>
      <c r="AR24" s="612"/>
      <c r="AS24" s="597" t="s">
        <v>546</v>
      </c>
      <c r="AT24" s="597"/>
      <c r="AU24" s="597"/>
      <c r="AV24" s="597"/>
      <c r="AW24" s="597"/>
      <c r="AX24" s="597"/>
      <c r="AY24" s="598"/>
      <c r="AZ24" s="597" t="s">
        <v>547</v>
      </c>
      <c r="BA24" s="597"/>
      <c r="BB24" s="597"/>
      <c r="BC24" s="597"/>
      <c r="BD24" s="597"/>
      <c r="BE24" s="597"/>
      <c r="BF24" s="599"/>
      <c r="BG24" s="600"/>
      <c r="BH24" s="597" t="s">
        <v>548</v>
      </c>
      <c r="BI24" s="597"/>
      <c r="BJ24" s="597"/>
      <c r="BK24" s="597"/>
      <c r="BL24" s="614"/>
      <c r="BM24" s="614"/>
      <c r="BN24" s="614"/>
      <c r="BO24" s="662"/>
      <c r="BP24" s="614"/>
      <c r="BQ24" s="602"/>
      <c r="BR24" s="602"/>
      <c r="BS24" s="603"/>
      <c r="BT24" s="62"/>
      <c r="BU24" s="62"/>
      <c r="BV24" s="62"/>
      <c r="BW24" s="62"/>
      <c r="BX24" s="62"/>
    </row>
    <row r="25" spans="1:76" s="45" customFormat="1" ht="22.5" customHeight="1" x14ac:dyDescent="0.15">
      <c r="A25" s="35"/>
      <c r="B25" s="539"/>
      <c r="C25" s="612"/>
      <c r="D25" s="597" t="s">
        <v>549</v>
      </c>
      <c r="E25" s="597"/>
      <c r="F25" s="597"/>
      <c r="G25" s="597"/>
      <c r="H25" s="597"/>
      <c r="I25" s="597"/>
      <c r="J25" s="598"/>
      <c r="K25" s="597" t="s">
        <v>550</v>
      </c>
      <c r="L25" s="597"/>
      <c r="M25" s="597"/>
      <c r="N25" s="597"/>
      <c r="O25" s="597"/>
      <c r="P25" s="597"/>
      <c r="Q25" s="604"/>
      <c r="R25" s="600"/>
      <c r="S25" s="597" t="s">
        <v>551</v>
      </c>
      <c r="T25" s="605"/>
      <c r="U25" s="605"/>
      <c r="V25" s="597"/>
      <c r="W25" s="524"/>
      <c r="X25" s="524"/>
      <c r="Y25" s="524"/>
      <c r="Z25" s="601"/>
      <c r="AA25" s="597" t="s">
        <v>552</v>
      </c>
      <c r="AB25" s="602"/>
      <c r="AC25" s="602"/>
      <c r="AD25" s="603"/>
      <c r="AE25" s="228"/>
      <c r="AF25" s="228"/>
      <c r="AG25" s="228"/>
      <c r="AH25" s="228"/>
      <c r="AI25" s="228"/>
      <c r="AJ25" s="228"/>
      <c r="AK25" s="46"/>
      <c r="AL25" s="61"/>
      <c r="AM25" s="540"/>
      <c r="AN25" s="540"/>
      <c r="AO25" s="739"/>
      <c r="AP25" s="106"/>
      <c r="AQ25" s="60"/>
      <c r="AR25" s="612"/>
      <c r="AS25" s="597" t="s">
        <v>549</v>
      </c>
      <c r="AT25" s="597"/>
      <c r="AU25" s="597"/>
      <c r="AV25" s="597"/>
      <c r="AW25" s="597"/>
      <c r="AX25" s="597"/>
      <c r="AY25" s="598"/>
      <c r="AZ25" s="597" t="s">
        <v>550</v>
      </c>
      <c r="BA25" s="597"/>
      <c r="BB25" s="597"/>
      <c r="BC25" s="597"/>
      <c r="BD25" s="597"/>
      <c r="BE25" s="597"/>
      <c r="BF25" s="604"/>
      <c r="BG25" s="600"/>
      <c r="BH25" s="597" t="s">
        <v>551</v>
      </c>
      <c r="BI25" s="605"/>
      <c r="BJ25" s="605"/>
      <c r="BK25" s="597"/>
      <c r="BL25" s="614"/>
      <c r="BM25" s="614"/>
      <c r="BN25" s="614"/>
      <c r="BO25" s="601"/>
      <c r="BP25" s="597" t="s">
        <v>552</v>
      </c>
      <c r="BQ25" s="602"/>
      <c r="BR25" s="602"/>
      <c r="BS25" s="603"/>
      <c r="BT25" s="62"/>
      <c r="BU25" s="62"/>
      <c r="BV25" s="62"/>
      <c r="BW25" s="62"/>
      <c r="BX25" s="62"/>
    </row>
    <row r="26" spans="1:76" s="45" customFormat="1" ht="22.5" customHeight="1" x14ac:dyDescent="0.15">
      <c r="A26" s="35"/>
      <c r="B26" s="539"/>
      <c r="C26" s="613"/>
      <c r="D26" s="606" t="s">
        <v>553</v>
      </c>
      <c r="E26" s="606"/>
      <c r="F26" s="606"/>
      <c r="G26" s="606"/>
      <c r="H26" s="606"/>
      <c r="I26" s="606"/>
      <c r="J26" s="239"/>
      <c r="K26" s="606" t="s">
        <v>554</v>
      </c>
      <c r="L26" s="606"/>
      <c r="M26" s="606"/>
      <c r="N26" s="606"/>
      <c r="O26" s="606"/>
      <c r="P26" s="606"/>
      <c r="Q26" s="607"/>
      <c r="R26" s="240"/>
      <c r="S26" s="606" t="s">
        <v>512</v>
      </c>
      <c r="T26" s="608"/>
      <c r="U26" s="608"/>
      <c r="V26" s="606"/>
      <c r="W26" s="238"/>
      <c r="X26" s="238"/>
      <c r="Y26" s="238"/>
      <c r="Z26" s="238"/>
      <c r="AA26" s="238"/>
      <c r="AB26" s="609"/>
      <c r="AC26" s="609"/>
      <c r="AD26" s="610"/>
      <c r="AE26" s="228"/>
      <c r="AF26" s="228"/>
      <c r="AG26" s="228"/>
      <c r="AH26" s="228"/>
      <c r="AI26" s="228"/>
      <c r="AJ26" s="228"/>
      <c r="AK26" s="46"/>
      <c r="AL26" s="61"/>
      <c r="AM26" s="540"/>
      <c r="AN26" s="540"/>
      <c r="AO26" s="739"/>
      <c r="AP26" s="106"/>
      <c r="AQ26" s="60"/>
      <c r="AR26" s="613"/>
      <c r="AS26" s="606" t="s">
        <v>553</v>
      </c>
      <c r="AT26" s="606"/>
      <c r="AU26" s="606"/>
      <c r="AV26" s="606"/>
      <c r="AW26" s="606"/>
      <c r="AX26" s="606"/>
      <c r="AY26" s="239"/>
      <c r="AZ26" s="606" t="s">
        <v>554</v>
      </c>
      <c r="BA26" s="606"/>
      <c r="BB26" s="606"/>
      <c r="BC26" s="606"/>
      <c r="BD26" s="606"/>
      <c r="BE26" s="606"/>
      <c r="BF26" s="607"/>
      <c r="BG26" s="240"/>
      <c r="BH26" s="606" t="s">
        <v>512</v>
      </c>
      <c r="BI26" s="608"/>
      <c r="BJ26" s="608"/>
      <c r="BK26" s="606"/>
      <c r="BL26" s="238"/>
      <c r="BM26" s="238"/>
      <c r="BN26" s="238"/>
      <c r="BO26" s="238"/>
      <c r="BP26" s="238"/>
      <c r="BQ26" s="609"/>
      <c r="BR26" s="609"/>
      <c r="BS26" s="610"/>
      <c r="BT26" s="62"/>
      <c r="BU26" s="62"/>
      <c r="BV26" s="62"/>
      <c r="BW26" s="62"/>
      <c r="BX26" s="62"/>
    </row>
    <row r="27" spans="1:76" s="9" customFormat="1" ht="5.25" customHeight="1" x14ac:dyDescent="0.15">
      <c r="A27" s="28"/>
      <c r="B27" s="28"/>
      <c r="C27" s="535"/>
      <c r="D27" s="295"/>
      <c r="E27" s="295"/>
      <c r="F27" s="295"/>
      <c r="G27" s="295"/>
      <c r="H27" s="295"/>
      <c r="I27" s="295"/>
      <c r="J27" s="295"/>
      <c r="K27" s="295"/>
      <c r="L27" s="295"/>
      <c r="M27" s="295"/>
      <c r="N27" s="295"/>
      <c r="O27" s="28"/>
      <c r="P27" s="295"/>
      <c r="Q27" s="295"/>
      <c r="R27" s="295"/>
      <c r="S27" s="295"/>
      <c r="T27" s="295"/>
      <c r="U27" s="295"/>
      <c r="V27" s="536"/>
      <c r="W27" s="476"/>
      <c r="X27" s="295"/>
      <c r="Y27" s="537"/>
      <c r="Z27" s="537"/>
      <c r="AA27" s="295"/>
      <c r="AB27" s="295"/>
      <c r="AC27" s="295"/>
      <c r="AD27" s="538"/>
      <c r="AE27" s="28"/>
      <c r="AF27" s="28"/>
      <c r="AG27" s="28"/>
      <c r="AH27" s="295"/>
      <c r="AI27" s="295"/>
      <c r="AJ27" s="476"/>
      <c r="AK27" s="476"/>
      <c r="AL27" s="28"/>
      <c r="AM27" s="10"/>
      <c r="AN27" s="11"/>
      <c r="AO27" s="740"/>
      <c r="AP27" s="61"/>
      <c r="AQ27" s="61"/>
      <c r="AR27" s="754"/>
      <c r="AS27" s="755"/>
      <c r="AT27" s="755"/>
      <c r="AU27" s="755"/>
      <c r="AV27" s="755"/>
      <c r="AW27" s="755"/>
      <c r="AX27" s="755"/>
      <c r="AY27" s="755"/>
      <c r="AZ27" s="755"/>
      <c r="BA27" s="755"/>
      <c r="BB27" s="755"/>
      <c r="BC27" s="755"/>
      <c r="BD27" s="61"/>
      <c r="BE27" s="755"/>
      <c r="BF27" s="755"/>
      <c r="BG27" s="755"/>
      <c r="BH27" s="755"/>
      <c r="BI27" s="755"/>
      <c r="BJ27" s="755"/>
      <c r="BK27" s="756"/>
      <c r="BL27" s="540"/>
      <c r="BM27" s="755"/>
      <c r="BN27" s="757"/>
      <c r="BO27" s="757"/>
      <c r="BP27" s="755"/>
      <c r="BQ27" s="755"/>
      <c r="BR27" s="755"/>
      <c r="BS27" s="758"/>
      <c r="BT27" s="61"/>
      <c r="BU27" s="61"/>
      <c r="BV27" s="61"/>
      <c r="BW27" s="755"/>
      <c r="BX27" s="755"/>
    </row>
    <row r="28" spans="1:76" s="67" customFormat="1" ht="19.5" hidden="1" customHeight="1" x14ac:dyDescent="0.15">
      <c r="A28" s="69"/>
      <c r="B28" s="69"/>
      <c r="C28" s="542" t="s">
        <v>538</v>
      </c>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65"/>
      <c r="AL28" s="61"/>
      <c r="AM28" s="540"/>
      <c r="AN28" s="540"/>
      <c r="AO28" s="739"/>
      <c r="AP28" s="744"/>
      <c r="AQ28" s="744"/>
      <c r="AR28" s="749" t="s">
        <v>538</v>
      </c>
      <c r="AS28" s="759"/>
      <c r="AT28" s="759"/>
      <c r="AU28" s="759"/>
      <c r="AV28" s="759"/>
      <c r="AW28" s="759"/>
      <c r="AX28" s="759"/>
      <c r="AY28" s="759"/>
      <c r="AZ28" s="759"/>
      <c r="BA28" s="759"/>
      <c r="BB28" s="759"/>
      <c r="BC28" s="759"/>
      <c r="BD28" s="759"/>
      <c r="BE28" s="759"/>
      <c r="BF28" s="759"/>
      <c r="BG28" s="759"/>
      <c r="BH28" s="759"/>
      <c r="BI28" s="759"/>
      <c r="BJ28" s="759"/>
      <c r="BK28" s="759"/>
      <c r="BL28" s="759"/>
      <c r="BM28" s="759"/>
      <c r="BN28" s="759"/>
      <c r="BO28" s="759"/>
      <c r="BP28" s="759"/>
      <c r="BQ28" s="759"/>
      <c r="BR28" s="759"/>
      <c r="BS28" s="759"/>
      <c r="BT28" s="759"/>
      <c r="BU28" s="759"/>
      <c r="BV28" s="759"/>
      <c r="BW28" s="759"/>
      <c r="BX28" s="759"/>
    </row>
    <row r="29" spans="1:76" s="9" customFormat="1" ht="19.5" hidden="1" customHeight="1" x14ac:dyDescent="0.15">
      <c r="A29" s="28"/>
      <c r="B29" s="477"/>
      <c r="C29" s="544" t="s">
        <v>537</v>
      </c>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1151"/>
      <c r="AD29" s="1151"/>
      <c r="AE29" s="1151"/>
      <c r="AF29" s="1151"/>
      <c r="AG29" s="1151"/>
      <c r="AH29" s="1151"/>
      <c r="AI29" s="1151"/>
      <c r="AJ29" s="1151"/>
      <c r="AK29" s="10"/>
      <c r="AL29" s="61"/>
      <c r="AM29" s="540"/>
      <c r="AN29" s="540"/>
      <c r="AO29" s="739"/>
      <c r="AP29" s="61"/>
      <c r="AQ29" s="745"/>
      <c r="AR29" s="760" t="s">
        <v>537</v>
      </c>
      <c r="AS29" s="541"/>
      <c r="AT29" s="541"/>
      <c r="AU29" s="541"/>
      <c r="AV29" s="541"/>
      <c r="AW29" s="541"/>
      <c r="AX29" s="541"/>
      <c r="AY29" s="541"/>
      <c r="AZ29" s="541"/>
      <c r="BA29" s="541"/>
      <c r="BB29" s="541"/>
      <c r="BC29" s="541"/>
      <c r="BD29" s="541"/>
      <c r="BE29" s="541"/>
      <c r="BF29" s="541"/>
      <c r="BG29" s="541"/>
      <c r="BH29" s="541"/>
      <c r="BI29" s="541"/>
      <c r="BJ29" s="541"/>
      <c r="BK29" s="541"/>
      <c r="BL29" s="541"/>
      <c r="BM29" s="541"/>
      <c r="BN29" s="541"/>
      <c r="BO29" s="541"/>
      <c r="BP29" s="541"/>
      <c r="BQ29" s="541"/>
      <c r="BR29" s="1161"/>
      <c r="BS29" s="1161"/>
      <c r="BT29" s="1161"/>
      <c r="BU29" s="1161"/>
      <c r="BV29" s="1161"/>
      <c r="BW29" s="1161"/>
      <c r="BX29" s="1161"/>
    </row>
    <row r="30" spans="1:76" s="9" customFormat="1" ht="22.5" hidden="1" customHeight="1" x14ac:dyDescent="0.15">
      <c r="A30" s="28"/>
      <c r="B30" s="546"/>
      <c r="C30" s="1109" t="s">
        <v>147</v>
      </c>
      <c r="D30" s="1110"/>
      <c r="E30" s="1110"/>
      <c r="F30" s="1110"/>
      <c r="G30" s="1110"/>
      <c r="H30" s="1111"/>
      <c r="I30" s="1112" t="s">
        <v>148</v>
      </c>
      <c r="J30" s="1110"/>
      <c r="K30" s="1110"/>
      <c r="L30" s="1110"/>
      <c r="M30" s="1111"/>
      <c r="N30" s="1112" t="s">
        <v>513</v>
      </c>
      <c r="O30" s="1110"/>
      <c r="P30" s="1110"/>
      <c r="Q30" s="1110"/>
      <c r="R30" s="1110"/>
      <c r="S30" s="1110"/>
      <c r="T30" s="1110"/>
      <c r="U30" s="1110"/>
      <c r="V30" s="1110"/>
      <c r="W30" s="1110"/>
      <c r="X30" s="1110"/>
      <c r="Y30" s="1110"/>
      <c r="Z30" s="1111"/>
      <c r="AA30" s="1112" t="s">
        <v>514</v>
      </c>
      <c r="AB30" s="1110"/>
      <c r="AC30" s="1111"/>
      <c r="AD30" s="1112" t="s">
        <v>515</v>
      </c>
      <c r="AE30" s="1110"/>
      <c r="AF30" s="1110"/>
      <c r="AG30" s="1113"/>
      <c r="AH30" s="210"/>
      <c r="AI30" s="210"/>
      <c r="AJ30" s="210"/>
      <c r="AK30" s="534"/>
      <c r="AL30" s="541"/>
      <c r="AM30" s="540"/>
      <c r="AN30" s="540"/>
      <c r="AO30" s="739"/>
      <c r="AP30" s="61"/>
      <c r="AQ30" s="746"/>
      <c r="AR30" s="1162" t="s">
        <v>147</v>
      </c>
      <c r="AS30" s="1163"/>
      <c r="AT30" s="1163"/>
      <c r="AU30" s="1163"/>
      <c r="AV30" s="1163"/>
      <c r="AW30" s="1164"/>
      <c r="AX30" s="1165" t="s">
        <v>148</v>
      </c>
      <c r="AY30" s="1163"/>
      <c r="AZ30" s="1163"/>
      <c r="BA30" s="1163"/>
      <c r="BB30" s="1164"/>
      <c r="BC30" s="1165" t="s">
        <v>513</v>
      </c>
      <c r="BD30" s="1163"/>
      <c r="BE30" s="1163"/>
      <c r="BF30" s="1163"/>
      <c r="BG30" s="1163"/>
      <c r="BH30" s="1163"/>
      <c r="BI30" s="1163"/>
      <c r="BJ30" s="1163"/>
      <c r="BK30" s="1163"/>
      <c r="BL30" s="1163"/>
      <c r="BM30" s="1163"/>
      <c r="BN30" s="1163"/>
      <c r="BO30" s="1164"/>
      <c r="BP30" s="1165" t="s">
        <v>514</v>
      </c>
      <c r="BQ30" s="1163"/>
      <c r="BR30" s="1164"/>
      <c r="BS30" s="1165" t="s">
        <v>515</v>
      </c>
      <c r="BT30" s="1163"/>
      <c r="BU30" s="1163"/>
      <c r="BV30" s="1166"/>
      <c r="BW30" s="541"/>
      <c r="BX30" s="541"/>
    </row>
    <row r="31" spans="1:76" s="9" customFormat="1" ht="22.5" hidden="1" customHeight="1" x14ac:dyDescent="0.15">
      <c r="A31" s="28"/>
      <c r="B31" s="547"/>
      <c r="C31" s="1067"/>
      <c r="D31" s="1068"/>
      <c r="E31" s="1068"/>
      <c r="F31" s="1068"/>
      <c r="G31" s="1068"/>
      <c r="H31" s="1069"/>
      <c r="I31" s="1070"/>
      <c r="J31" s="1068"/>
      <c r="K31" s="1068"/>
      <c r="L31" s="1068"/>
      <c r="M31" s="1069"/>
      <c r="N31" s="1070"/>
      <c r="O31" s="1068"/>
      <c r="P31" s="1068"/>
      <c r="Q31" s="1068"/>
      <c r="R31" s="1068"/>
      <c r="S31" s="1068"/>
      <c r="T31" s="1068"/>
      <c r="U31" s="1068"/>
      <c r="V31" s="1068"/>
      <c r="W31" s="1068"/>
      <c r="X31" s="1068"/>
      <c r="Y31" s="1068"/>
      <c r="Z31" s="1069"/>
      <c r="AA31" s="1071"/>
      <c r="AB31" s="1072"/>
      <c r="AC31" s="1073"/>
      <c r="AD31" s="1071"/>
      <c r="AE31" s="1072"/>
      <c r="AF31" s="1072"/>
      <c r="AG31" s="1074"/>
      <c r="AH31" s="547"/>
      <c r="AI31" s="547"/>
      <c r="AJ31" s="547"/>
      <c r="AK31" s="10"/>
      <c r="AL31" s="61"/>
      <c r="AM31" s="540"/>
      <c r="AN31" s="540"/>
      <c r="AO31" s="739"/>
      <c r="AP31" s="61"/>
      <c r="AQ31" s="747"/>
      <c r="AR31" s="1167"/>
      <c r="AS31" s="1168"/>
      <c r="AT31" s="1168"/>
      <c r="AU31" s="1168"/>
      <c r="AV31" s="1168"/>
      <c r="AW31" s="1169"/>
      <c r="AX31" s="1170"/>
      <c r="AY31" s="1168"/>
      <c r="AZ31" s="1168"/>
      <c r="BA31" s="1168"/>
      <c r="BB31" s="1169"/>
      <c r="BC31" s="1170"/>
      <c r="BD31" s="1168"/>
      <c r="BE31" s="1168"/>
      <c r="BF31" s="1168"/>
      <c r="BG31" s="1168"/>
      <c r="BH31" s="1168"/>
      <c r="BI31" s="1168"/>
      <c r="BJ31" s="1168"/>
      <c r="BK31" s="1168"/>
      <c r="BL31" s="1168"/>
      <c r="BM31" s="1168"/>
      <c r="BN31" s="1168"/>
      <c r="BO31" s="1169"/>
      <c r="BP31" s="1171"/>
      <c r="BQ31" s="1172"/>
      <c r="BR31" s="1173"/>
      <c r="BS31" s="1171"/>
      <c r="BT31" s="1172"/>
      <c r="BU31" s="1172"/>
      <c r="BV31" s="1174"/>
      <c r="BW31" s="747"/>
      <c r="BX31" s="747"/>
    </row>
    <row r="32" spans="1:76" s="9" customFormat="1" ht="22.5" hidden="1" customHeight="1" x14ac:dyDescent="0.15">
      <c r="A32" s="28"/>
      <c r="B32" s="546"/>
      <c r="C32" s="1075"/>
      <c r="D32" s="1076"/>
      <c r="E32" s="1076"/>
      <c r="F32" s="1076"/>
      <c r="G32" s="1076"/>
      <c r="H32" s="1077"/>
      <c r="I32" s="1078"/>
      <c r="J32" s="1076"/>
      <c r="K32" s="1076"/>
      <c r="L32" s="1076"/>
      <c r="M32" s="1077"/>
      <c r="N32" s="1078"/>
      <c r="O32" s="1076"/>
      <c r="P32" s="1076"/>
      <c r="Q32" s="1076"/>
      <c r="R32" s="1076"/>
      <c r="S32" s="1076"/>
      <c r="T32" s="1076"/>
      <c r="U32" s="1076"/>
      <c r="V32" s="1076"/>
      <c r="W32" s="1076"/>
      <c r="X32" s="1076"/>
      <c r="Y32" s="1076"/>
      <c r="Z32" s="1077"/>
      <c r="AA32" s="1079"/>
      <c r="AB32" s="1080"/>
      <c r="AC32" s="1081"/>
      <c r="AD32" s="1079"/>
      <c r="AE32" s="1080"/>
      <c r="AF32" s="1080"/>
      <c r="AG32" s="1103"/>
      <c r="AH32" s="547"/>
      <c r="AI32" s="547"/>
      <c r="AJ32" s="547"/>
      <c r="AK32" s="10"/>
      <c r="AL32" s="61"/>
      <c r="AM32" s="540"/>
      <c r="AN32" s="540"/>
      <c r="AO32" s="739"/>
      <c r="AP32" s="61"/>
      <c r="AQ32" s="746"/>
      <c r="AR32" s="1175"/>
      <c r="AS32" s="1176"/>
      <c r="AT32" s="1176"/>
      <c r="AU32" s="1176"/>
      <c r="AV32" s="1176"/>
      <c r="AW32" s="1177"/>
      <c r="AX32" s="1178"/>
      <c r="AY32" s="1176"/>
      <c r="AZ32" s="1176"/>
      <c r="BA32" s="1176"/>
      <c r="BB32" s="1177"/>
      <c r="BC32" s="1178"/>
      <c r="BD32" s="1176"/>
      <c r="BE32" s="1176"/>
      <c r="BF32" s="1176"/>
      <c r="BG32" s="1176"/>
      <c r="BH32" s="1176"/>
      <c r="BI32" s="1176"/>
      <c r="BJ32" s="1176"/>
      <c r="BK32" s="1176"/>
      <c r="BL32" s="1176"/>
      <c r="BM32" s="1176"/>
      <c r="BN32" s="1176"/>
      <c r="BO32" s="1177"/>
      <c r="BP32" s="1179"/>
      <c r="BQ32" s="1180"/>
      <c r="BR32" s="1181"/>
      <c r="BS32" s="1179"/>
      <c r="BT32" s="1180"/>
      <c r="BU32" s="1180"/>
      <c r="BV32" s="1182"/>
      <c r="BW32" s="747"/>
      <c r="BX32" s="747"/>
    </row>
    <row r="33" spans="1:76" s="9" customFormat="1" ht="22.5" hidden="1" customHeight="1" x14ac:dyDescent="0.15">
      <c r="A33" s="28"/>
      <c r="B33" s="546"/>
      <c r="C33" s="1058"/>
      <c r="D33" s="1059"/>
      <c r="E33" s="1059"/>
      <c r="F33" s="1059"/>
      <c r="G33" s="1059"/>
      <c r="H33" s="1060"/>
      <c r="I33" s="1061"/>
      <c r="J33" s="1059"/>
      <c r="K33" s="1059"/>
      <c r="L33" s="1059"/>
      <c r="M33" s="1060"/>
      <c r="N33" s="1061"/>
      <c r="O33" s="1059"/>
      <c r="P33" s="1059"/>
      <c r="Q33" s="1059"/>
      <c r="R33" s="1059"/>
      <c r="S33" s="1059"/>
      <c r="T33" s="1059"/>
      <c r="U33" s="1059"/>
      <c r="V33" s="1059"/>
      <c r="W33" s="1059"/>
      <c r="X33" s="1059"/>
      <c r="Y33" s="1059"/>
      <c r="Z33" s="1060"/>
      <c r="AA33" s="1062"/>
      <c r="AB33" s="1063"/>
      <c r="AC33" s="1064"/>
      <c r="AD33" s="1062"/>
      <c r="AE33" s="1063"/>
      <c r="AF33" s="1063"/>
      <c r="AG33" s="1065"/>
      <c r="AH33" s="546"/>
      <c r="AI33" s="546"/>
      <c r="AJ33" s="546"/>
      <c r="AK33" s="10"/>
      <c r="AL33" s="61"/>
      <c r="AM33" s="540"/>
      <c r="AN33" s="540"/>
      <c r="AO33" s="739"/>
      <c r="AP33" s="61"/>
      <c r="AQ33" s="746"/>
      <c r="AR33" s="1183"/>
      <c r="AS33" s="1184"/>
      <c r="AT33" s="1184"/>
      <c r="AU33" s="1184"/>
      <c r="AV33" s="1184"/>
      <c r="AW33" s="1185"/>
      <c r="AX33" s="1186"/>
      <c r="AY33" s="1184"/>
      <c r="AZ33" s="1184"/>
      <c r="BA33" s="1184"/>
      <c r="BB33" s="1185"/>
      <c r="BC33" s="1186"/>
      <c r="BD33" s="1184"/>
      <c r="BE33" s="1184"/>
      <c r="BF33" s="1184"/>
      <c r="BG33" s="1184"/>
      <c r="BH33" s="1184"/>
      <c r="BI33" s="1184"/>
      <c r="BJ33" s="1184"/>
      <c r="BK33" s="1184"/>
      <c r="BL33" s="1184"/>
      <c r="BM33" s="1184"/>
      <c r="BN33" s="1184"/>
      <c r="BO33" s="1185"/>
      <c r="BP33" s="1187"/>
      <c r="BQ33" s="1188"/>
      <c r="BR33" s="1189"/>
      <c r="BS33" s="1187"/>
      <c r="BT33" s="1188"/>
      <c r="BU33" s="1188"/>
      <c r="BV33" s="1190"/>
      <c r="BW33" s="746"/>
      <c r="BX33" s="746"/>
    </row>
    <row r="34" spans="1:76" s="9" customFormat="1" ht="22.5" hidden="1" customHeight="1" x14ac:dyDescent="0.15">
      <c r="A34" s="28"/>
      <c r="B34" s="547"/>
      <c r="C34" s="1067"/>
      <c r="D34" s="1068"/>
      <c r="E34" s="1068"/>
      <c r="F34" s="1068"/>
      <c r="G34" s="1068"/>
      <c r="H34" s="1069"/>
      <c r="I34" s="1070"/>
      <c r="J34" s="1068"/>
      <c r="K34" s="1068"/>
      <c r="L34" s="1068"/>
      <c r="M34" s="1069"/>
      <c r="N34" s="1070"/>
      <c r="O34" s="1068"/>
      <c r="P34" s="1068"/>
      <c r="Q34" s="1068"/>
      <c r="R34" s="1068"/>
      <c r="S34" s="1068"/>
      <c r="T34" s="1068"/>
      <c r="U34" s="1068"/>
      <c r="V34" s="1068"/>
      <c r="W34" s="1068"/>
      <c r="X34" s="1068"/>
      <c r="Y34" s="1068"/>
      <c r="Z34" s="1069"/>
      <c r="AA34" s="1071"/>
      <c r="AB34" s="1072"/>
      <c r="AC34" s="1073"/>
      <c r="AD34" s="1071"/>
      <c r="AE34" s="1072"/>
      <c r="AF34" s="1072"/>
      <c r="AG34" s="1074"/>
      <c r="AH34" s="547"/>
      <c r="AI34" s="547"/>
      <c r="AJ34" s="547"/>
      <c r="AK34" s="10"/>
      <c r="AL34" s="61"/>
      <c r="AM34" s="540"/>
      <c r="AN34" s="540"/>
      <c r="AO34" s="739"/>
      <c r="AP34" s="61"/>
      <c r="AQ34" s="747"/>
      <c r="AR34" s="1167"/>
      <c r="AS34" s="1168"/>
      <c r="AT34" s="1168"/>
      <c r="AU34" s="1168"/>
      <c r="AV34" s="1168"/>
      <c r="AW34" s="1169"/>
      <c r="AX34" s="1170"/>
      <c r="AY34" s="1168"/>
      <c r="AZ34" s="1168"/>
      <c r="BA34" s="1168"/>
      <c r="BB34" s="1169"/>
      <c r="BC34" s="1170"/>
      <c r="BD34" s="1168"/>
      <c r="BE34" s="1168"/>
      <c r="BF34" s="1168"/>
      <c r="BG34" s="1168"/>
      <c r="BH34" s="1168"/>
      <c r="BI34" s="1168"/>
      <c r="BJ34" s="1168"/>
      <c r="BK34" s="1168"/>
      <c r="BL34" s="1168"/>
      <c r="BM34" s="1168"/>
      <c r="BN34" s="1168"/>
      <c r="BO34" s="1169"/>
      <c r="BP34" s="1171"/>
      <c r="BQ34" s="1172"/>
      <c r="BR34" s="1173"/>
      <c r="BS34" s="1171"/>
      <c r="BT34" s="1172"/>
      <c r="BU34" s="1172"/>
      <c r="BV34" s="1174"/>
      <c r="BW34" s="747"/>
      <c r="BX34" s="747"/>
    </row>
    <row r="35" spans="1:76" s="9" customFormat="1" ht="22.5" hidden="1" customHeight="1" x14ac:dyDescent="0.15">
      <c r="A35" s="28"/>
      <c r="B35" s="546"/>
      <c r="C35" s="1075"/>
      <c r="D35" s="1076"/>
      <c r="E35" s="1076"/>
      <c r="F35" s="1076"/>
      <c r="G35" s="1076"/>
      <c r="H35" s="1077"/>
      <c r="I35" s="1078"/>
      <c r="J35" s="1076"/>
      <c r="K35" s="1076"/>
      <c r="L35" s="1076"/>
      <c r="M35" s="1077"/>
      <c r="N35" s="1078"/>
      <c r="O35" s="1076"/>
      <c r="P35" s="1076"/>
      <c r="Q35" s="1076"/>
      <c r="R35" s="1076"/>
      <c r="S35" s="1076"/>
      <c r="T35" s="1076"/>
      <c r="U35" s="1076"/>
      <c r="V35" s="1076"/>
      <c r="W35" s="1076"/>
      <c r="X35" s="1076"/>
      <c r="Y35" s="1076"/>
      <c r="Z35" s="1077"/>
      <c r="AA35" s="1079"/>
      <c r="AB35" s="1080"/>
      <c r="AC35" s="1081"/>
      <c r="AD35" s="1079"/>
      <c r="AE35" s="1080"/>
      <c r="AF35" s="1080"/>
      <c r="AG35" s="1103"/>
      <c r="AH35" s="547"/>
      <c r="AI35" s="547"/>
      <c r="AJ35" s="547"/>
      <c r="AK35" s="10"/>
      <c r="AL35" s="61"/>
      <c r="AM35" s="540"/>
      <c r="AN35" s="540"/>
      <c r="AO35" s="739"/>
      <c r="AP35" s="61"/>
      <c r="AQ35" s="746"/>
      <c r="AR35" s="1175"/>
      <c r="AS35" s="1176"/>
      <c r="AT35" s="1176"/>
      <c r="AU35" s="1176"/>
      <c r="AV35" s="1176"/>
      <c r="AW35" s="1177"/>
      <c r="AX35" s="1178"/>
      <c r="AY35" s="1176"/>
      <c r="AZ35" s="1176"/>
      <c r="BA35" s="1176"/>
      <c r="BB35" s="1177"/>
      <c r="BC35" s="1178"/>
      <c r="BD35" s="1176"/>
      <c r="BE35" s="1176"/>
      <c r="BF35" s="1176"/>
      <c r="BG35" s="1176"/>
      <c r="BH35" s="1176"/>
      <c r="BI35" s="1176"/>
      <c r="BJ35" s="1176"/>
      <c r="BK35" s="1176"/>
      <c r="BL35" s="1176"/>
      <c r="BM35" s="1176"/>
      <c r="BN35" s="1176"/>
      <c r="BO35" s="1177"/>
      <c r="BP35" s="1179"/>
      <c r="BQ35" s="1180"/>
      <c r="BR35" s="1181"/>
      <c r="BS35" s="1179"/>
      <c r="BT35" s="1180"/>
      <c r="BU35" s="1180"/>
      <c r="BV35" s="1182"/>
      <c r="BW35" s="747"/>
      <c r="BX35" s="747"/>
    </row>
    <row r="36" spans="1:76" s="9" customFormat="1" ht="22.5" hidden="1" customHeight="1" x14ac:dyDescent="0.15">
      <c r="A36" s="28"/>
      <c r="B36" s="546"/>
      <c r="C36" s="1058"/>
      <c r="D36" s="1059"/>
      <c r="E36" s="1059"/>
      <c r="F36" s="1059"/>
      <c r="G36" s="1059"/>
      <c r="H36" s="1060"/>
      <c r="I36" s="1061"/>
      <c r="J36" s="1059"/>
      <c r="K36" s="1059"/>
      <c r="L36" s="1059"/>
      <c r="M36" s="1060"/>
      <c r="N36" s="1061"/>
      <c r="O36" s="1059"/>
      <c r="P36" s="1059"/>
      <c r="Q36" s="1059"/>
      <c r="R36" s="1059"/>
      <c r="S36" s="1059"/>
      <c r="T36" s="1059"/>
      <c r="U36" s="1059"/>
      <c r="V36" s="1059"/>
      <c r="W36" s="1059"/>
      <c r="X36" s="1059"/>
      <c r="Y36" s="1059"/>
      <c r="Z36" s="1060"/>
      <c r="AA36" s="1062"/>
      <c r="AB36" s="1063"/>
      <c r="AC36" s="1064"/>
      <c r="AD36" s="1062"/>
      <c r="AE36" s="1063"/>
      <c r="AF36" s="1063"/>
      <c r="AG36" s="1065"/>
      <c r="AH36" s="546"/>
      <c r="AI36" s="546"/>
      <c r="AJ36" s="546"/>
      <c r="AK36" s="10"/>
      <c r="AL36" s="61"/>
      <c r="AM36" s="540"/>
      <c r="AN36" s="540"/>
      <c r="AO36" s="739"/>
      <c r="AP36" s="61"/>
      <c r="AQ36" s="746"/>
      <c r="AR36" s="1183"/>
      <c r="AS36" s="1184"/>
      <c r="AT36" s="1184"/>
      <c r="AU36" s="1184"/>
      <c r="AV36" s="1184"/>
      <c r="AW36" s="1185"/>
      <c r="AX36" s="1186"/>
      <c r="AY36" s="1184"/>
      <c r="AZ36" s="1184"/>
      <c r="BA36" s="1184"/>
      <c r="BB36" s="1185"/>
      <c r="BC36" s="1186"/>
      <c r="BD36" s="1184"/>
      <c r="BE36" s="1184"/>
      <c r="BF36" s="1184"/>
      <c r="BG36" s="1184"/>
      <c r="BH36" s="1184"/>
      <c r="BI36" s="1184"/>
      <c r="BJ36" s="1184"/>
      <c r="BK36" s="1184"/>
      <c r="BL36" s="1184"/>
      <c r="BM36" s="1184"/>
      <c r="BN36" s="1184"/>
      <c r="BO36" s="1185"/>
      <c r="BP36" s="1187"/>
      <c r="BQ36" s="1188"/>
      <c r="BR36" s="1189"/>
      <c r="BS36" s="1187"/>
      <c r="BT36" s="1188"/>
      <c r="BU36" s="1188"/>
      <c r="BV36" s="1190"/>
      <c r="BW36" s="746"/>
      <c r="BX36" s="746"/>
    </row>
    <row r="37" spans="1:76" s="9" customFormat="1" ht="22.5" hidden="1" customHeight="1" x14ac:dyDescent="0.15">
      <c r="A37" s="28"/>
      <c r="B37" s="547"/>
      <c r="C37" s="1067"/>
      <c r="D37" s="1068"/>
      <c r="E37" s="1068"/>
      <c r="F37" s="1068"/>
      <c r="G37" s="1068"/>
      <c r="H37" s="1069"/>
      <c r="I37" s="1070"/>
      <c r="J37" s="1068"/>
      <c r="K37" s="1068"/>
      <c r="L37" s="1068"/>
      <c r="M37" s="1069"/>
      <c r="N37" s="1070"/>
      <c r="O37" s="1068"/>
      <c r="P37" s="1068"/>
      <c r="Q37" s="1068"/>
      <c r="R37" s="1068"/>
      <c r="S37" s="1068"/>
      <c r="T37" s="1068"/>
      <c r="U37" s="1068"/>
      <c r="V37" s="1068"/>
      <c r="W37" s="1068"/>
      <c r="X37" s="1068"/>
      <c r="Y37" s="1068"/>
      <c r="Z37" s="1069"/>
      <c r="AA37" s="1071"/>
      <c r="AB37" s="1072"/>
      <c r="AC37" s="1073"/>
      <c r="AD37" s="1071"/>
      <c r="AE37" s="1072"/>
      <c r="AF37" s="1072"/>
      <c r="AG37" s="1074"/>
      <c r="AH37" s="547"/>
      <c r="AI37" s="547"/>
      <c r="AJ37" s="547"/>
      <c r="AK37" s="10"/>
      <c r="AL37" s="61"/>
      <c r="AM37" s="540"/>
      <c r="AN37" s="540"/>
      <c r="AO37" s="739"/>
      <c r="AP37" s="61"/>
      <c r="AQ37" s="747"/>
      <c r="AR37" s="1167"/>
      <c r="AS37" s="1168"/>
      <c r="AT37" s="1168"/>
      <c r="AU37" s="1168"/>
      <c r="AV37" s="1168"/>
      <c r="AW37" s="1169"/>
      <c r="AX37" s="1170"/>
      <c r="AY37" s="1168"/>
      <c r="AZ37" s="1168"/>
      <c r="BA37" s="1168"/>
      <c r="BB37" s="1169"/>
      <c r="BC37" s="1170"/>
      <c r="BD37" s="1168"/>
      <c r="BE37" s="1168"/>
      <c r="BF37" s="1168"/>
      <c r="BG37" s="1168"/>
      <c r="BH37" s="1168"/>
      <c r="BI37" s="1168"/>
      <c r="BJ37" s="1168"/>
      <c r="BK37" s="1168"/>
      <c r="BL37" s="1168"/>
      <c r="BM37" s="1168"/>
      <c r="BN37" s="1168"/>
      <c r="BO37" s="1169"/>
      <c r="BP37" s="1171"/>
      <c r="BQ37" s="1172"/>
      <c r="BR37" s="1173"/>
      <c r="BS37" s="1171"/>
      <c r="BT37" s="1172"/>
      <c r="BU37" s="1172"/>
      <c r="BV37" s="1174"/>
      <c r="BW37" s="747"/>
      <c r="BX37" s="747"/>
    </row>
    <row r="38" spans="1:76" s="9" customFormat="1" ht="22.5" hidden="1" customHeight="1" x14ac:dyDescent="0.15">
      <c r="A38" s="28"/>
      <c r="B38" s="546"/>
      <c r="C38" s="1075"/>
      <c r="D38" s="1076"/>
      <c r="E38" s="1076"/>
      <c r="F38" s="1076"/>
      <c r="G38" s="1076"/>
      <c r="H38" s="1077"/>
      <c r="I38" s="1078"/>
      <c r="J38" s="1076"/>
      <c r="K38" s="1076"/>
      <c r="L38" s="1076"/>
      <c r="M38" s="1077"/>
      <c r="N38" s="1078"/>
      <c r="O38" s="1076"/>
      <c r="P38" s="1076"/>
      <c r="Q38" s="1076"/>
      <c r="R38" s="1076"/>
      <c r="S38" s="1076"/>
      <c r="T38" s="1076"/>
      <c r="U38" s="1076"/>
      <c r="V38" s="1076"/>
      <c r="W38" s="1076"/>
      <c r="X38" s="1076"/>
      <c r="Y38" s="1076"/>
      <c r="Z38" s="1077"/>
      <c r="AA38" s="1079"/>
      <c r="AB38" s="1080"/>
      <c r="AC38" s="1081"/>
      <c r="AD38" s="1079"/>
      <c r="AE38" s="1080"/>
      <c r="AF38" s="1080"/>
      <c r="AG38" s="1103"/>
      <c r="AH38" s="547"/>
      <c r="AI38" s="547"/>
      <c r="AJ38" s="547"/>
      <c r="AK38" s="10"/>
      <c r="AL38" s="61"/>
      <c r="AM38" s="540"/>
      <c r="AN38" s="540"/>
      <c r="AO38" s="739"/>
      <c r="AP38" s="61"/>
      <c r="AQ38" s="746"/>
      <c r="AR38" s="1175"/>
      <c r="AS38" s="1176"/>
      <c r="AT38" s="1176"/>
      <c r="AU38" s="1176"/>
      <c r="AV38" s="1176"/>
      <c r="AW38" s="1177"/>
      <c r="AX38" s="1178"/>
      <c r="AY38" s="1176"/>
      <c r="AZ38" s="1176"/>
      <c r="BA38" s="1176"/>
      <c r="BB38" s="1177"/>
      <c r="BC38" s="1178"/>
      <c r="BD38" s="1176"/>
      <c r="BE38" s="1176"/>
      <c r="BF38" s="1176"/>
      <c r="BG38" s="1176"/>
      <c r="BH38" s="1176"/>
      <c r="BI38" s="1176"/>
      <c r="BJ38" s="1176"/>
      <c r="BK38" s="1176"/>
      <c r="BL38" s="1176"/>
      <c r="BM38" s="1176"/>
      <c r="BN38" s="1176"/>
      <c r="BO38" s="1177"/>
      <c r="BP38" s="1179"/>
      <c r="BQ38" s="1180"/>
      <c r="BR38" s="1181"/>
      <c r="BS38" s="1179"/>
      <c r="BT38" s="1180"/>
      <c r="BU38" s="1180"/>
      <c r="BV38" s="1182"/>
      <c r="BW38" s="747"/>
      <c r="BX38" s="747"/>
    </row>
    <row r="39" spans="1:76" s="9" customFormat="1" ht="22.5" hidden="1" customHeight="1" x14ac:dyDescent="0.15">
      <c r="A39" s="28"/>
      <c r="B39" s="546"/>
      <c r="C39" s="1058"/>
      <c r="D39" s="1059"/>
      <c r="E39" s="1059"/>
      <c r="F39" s="1059"/>
      <c r="G39" s="1059"/>
      <c r="H39" s="1060"/>
      <c r="I39" s="1061"/>
      <c r="J39" s="1059"/>
      <c r="K39" s="1059"/>
      <c r="L39" s="1059"/>
      <c r="M39" s="1060"/>
      <c r="N39" s="1061"/>
      <c r="O39" s="1059"/>
      <c r="P39" s="1059"/>
      <c r="Q39" s="1059"/>
      <c r="R39" s="1059"/>
      <c r="S39" s="1059"/>
      <c r="T39" s="1059"/>
      <c r="U39" s="1059"/>
      <c r="V39" s="1059"/>
      <c r="W39" s="1059"/>
      <c r="X39" s="1059"/>
      <c r="Y39" s="1059"/>
      <c r="Z39" s="1060"/>
      <c r="AA39" s="1062"/>
      <c r="AB39" s="1063"/>
      <c r="AC39" s="1064"/>
      <c r="AD39" s="1062"/>
      <c r="AE39" s="1063"/>
      <c r="AF39" s="1063"/>
      <c r="AG39" s="1065"/>
      <c r="AH39" s="546"/>
      <c r="AI39" s="546"/>
      <c r="AJ39" s="546"/>
      <c r="AK39" s="10"/>
      <c r="AL39" s="61"/>
      <c r="AM39" s="540"/>
      <c r="AN39" s="540"/>
      <c r="AO39" s="739"/>
      <c r="AP39" s="61"/>
      <c r="AQ39" s="746"/>
      <c r="AR39" s="1183"/>
      <c r="AS39" s="1184"/>
      <c r="AT39" s="1184"/>
      <c r="AU39" s="1184"/>
      <c r="AV39" s="1184"/>
      <c r="AW39" s="1185"/>
      <c r="AX39" s="1186"/>
      <c r="AY39" s="1184"/>
      <c r="AZ39" s="1184"/>
      <c r="BA39" s="1184"/>
      <c r="BB39" s="1185"/>
      <c r="BC39" s="1186"/>
      <c r="BD39" s="1184"/>
      <c r="BE39" s="1184"/>
      <c r="BF39" s="1184"/>
      <c r="BG39" s="1184"/>
      <c r="BH39" s="1184"/>
      <c r="BI39" s="1184"/>
      <c r="BJ39" s="1184"/>
      <c r="BK39" s="1184"/>
      <c r="BL39" s="1184"/>
      <c r="BM39" s="1184"/>
      <c r="BN39" s="1184"/>
      <c r="BO39" s="1185"/>
      <c r="BP39" s="1187"/>
      <c r="BQ39" s="1188"/>
      <c r="BR39" s="1189"/>
      <c r="BS39" s="1187"/>
      <c r="BT39" s="1188"/>
      <c r="BU39" s="1188"/>
      <c r="BV39" s="1190"/>
      <c r="BW39" s="746"/>
      <c r="BX39" s="746"/>
    </row>
    <row r="40" spans="1:76" s="9" customFormat="1" ht="22.5" hidden="1" customHeight="1" x14ac:dyDescent="0.15">
      <c r="A40" s="28"/>
      <c r="B40" s="547"/>
      <c r="C40" s="1075"/>
      <c r="D40" s="1076"/>
      <c r="E40" s="1076"/>
      <c r="F40" s="1076"/>
      <c r="G40" s="1076"/>
      <c r="H40" s="1077"/>
      <c r="I40" s="1078"/>
      <c r="J40" s="1076"/>
      <c r="K40" s="1076"/>
      <c r="L40" s="1076"/>
      <c r="M40" s="1077"/>
      <c r="N40" s="1078"/>
      <c r="O40" s="1076"/>
      <c r="P40" s="1076"/>
      <c r="Q40" s="1076"/>
      <c r="R40" s="1076"/>
      <c r="S40" s="1076"/>
      <c r="T40" s="1076"/>
      <c r="U40" s="1076"/>
      <c r="V40" s="1076"/>
      <c r="W40" s="1076"/>
      <c r="X40" s="1076"/>
      <c r="Y40" s="1076"/>
      <c r="Z40" s="1077"/>
      <c r="AA40" s="1079"/>
      <c r="AB40" s="1080"/>
      <c r="AC40" s="1081"/>
      <c r="AD40" s="1079"/>
      <c r="AE40" s="1080"/>
      <c r="AF40" s="1080"/>
      <c r="AG40" s="1103"/>
      <c r="AH40" s="547"/>
      <c r="AI40" s="547"/>
      <c r="AJ40" s="547"/>
      <c r="AK40" s="10"/>
      <c r="AL40" s="61"/>
      <c r="AM40" s="540"/>
      <c r="AN40" s="540"/>
      <c r="AO40" s="739"/>
      <c r="AP40" s="61"/>
      <c r="AQ40" s="747"/>
      <c r="AR40" s="1175"/>
      <c r="AS40" s="1176"/>
      <c r="AT40" s="1176"/>
      <c r="AU40" s="1176"/>
      <c r="AV40" s="1176"/>
      <c r="AW40" s="1177"/>
      <c r="AX40" s="1178"/>
      <c r="AY40" s="1176"/>
      <c r="AZ40" s="1176"/>
      <c r="BA40" s="1176"/>
      <c r="BB40" s="1177"/>
      <c r="BC40" s="1178"/>
      <c r="BD40" s="1176"/>
      <c r="BE40" s="1176"/>
      <c r="BF40" s="1176"/>
      <c r="BG40" s="1176"/>
      <c r="BH40" s="1176"/>
      <c r="BI40" s="1176"/>
      <c r="BJ40" s="1176"/>
      <c r="BK40" s="1176"/>
      <c r="BL40" s="1176"/>
      <c r="BM40" s="1176"/>
      <c r="BN40" s="1176"/>
      <c r="BO40" s="1177"/>
      <c r="BP40" s="1179"/>
      <c r="BQ40" s="1180"/>
      <c r="BR40" s="1181"/>
      <c r="BS40" s="1179"/>
      <c r="BT40" s="1180"/>
      <c r="BU40" s="1180"/>
      <c r="BV40" s="1182"/>
      <c r="BW40" s="747"/>
      <c r="BX40" s="747"/>
    </row>
    <row r="41" spans="1:76" s="9" customFormat="1" ht="22.5" hidden="1" customHeight="1" x14ac:dyDescent="0.15">
      <c r="A41" s="28"/>
      <c r="B41" s="546"/>
      <c r="C41" s="1075"/>
      <c r="D41" s="1076"/>
      <c r="E41" s="1076"/>
      <c r="F41" s="1076"/>
      <c r="G41" s="1076"/>
      <c r="H41" s="1077"/>
      <c r="I41" s="1078"/>
      <c r="J41" s="1076"/>
      <c r="K41" s="1076"/>
      <c r="L41" s="1076"/>
      <c r="M41" s="1077"/>
      <c r="N41" s="1078"/>
      <c r="O41" s="1076"/>
      <c r="P41" s="1076"/>
      <c r="Q41" s="1076"/>
      <c r="R41" s="1076"/>
      <c r="S41" s="1076"/>
      <c r="T41" s="1076"/>
      <c r="U41" s="1076"/>
      <c r="V41" s="1076"/>
      <c r="W41" s="1076"/>
      <c r="X41" s="1076"/>
      <c r="Y41" s="1076"/>
      <c r="Z41" s="1077"/>
      <c r="AA41" s="1079"/>
      <c r="AB41" s="1080"/>
      <c r="AC41" s="1081"/>
      <c r="AD41" s="1079"/>
      <c r="AE41" s="1080"/>
      <c r="AF41" s="1080"/>
      <c r="AG41" s="1103"/>
      <c r="AH41" s="547"/>
      <c r="AI41" s="547"/>
      <c r="AJ41" s="547"/>
      <c r="AK41" s="10"/>
      <c r="AL41" s="61"/>
      <c r="AM41" s="540"/>
      <c r="AN41" s="540"/>
      <c r="AO41" s="739"/>
      <c r="AP41" s="61"/>
      <c r="AQ41" s="746"/>
      <c r="AR41" s="1175"/>
      <c r="AS41" s="1176"/>
      <c r="AT41" s="1176"/>
      <c r="AU41" s="1176"/>
      <c r="AV41" s="1176"/>
      <c r="AW41" s="1177"/>
      <c r="AX41" s="1178"/>
      <c r="AY41" s="1176"/>
      <c r="AZ41" s="1176"/>
      <c r="BA41" s="1176"/>
      <c r="BB41" s="1177"/>
      <c r="BC41" s="1178"/>
      <c r="BD41" s="1176"/>
      <c r="BE41" s="1176"/>
      <c r="BF41" s="1176"/>
      <c r="BG41" s="1176"/>
      <c r="BH41" s="1176"/>
      <c r="BI41" s="1176"/>
      <c r="BJ41" s="1176"/>
      <c r="BK41" s="1176"/>
      <c r="BL41" s="1176"/>
      <c r="BM41" s="1176"/>
      <c r="BN41" s="1176"/>
      <c r="BO41" s="1177"/>
      <c r="BP41" s="1179"/>
      <c r="BQ41" s="1180"/>
      <c r="BR41" s="1181"/>
      <c r="BS41" s="1179"/>
      <c r="BT41" s="1180"/>
      <c r="BU41" s="1180"/>
      <c r="BV41" s="1182"/>
      <c r="BW41" s="747"/>
      <c r="BX41" s="747"/>
    </row>
    <row r="42" spans="1:76" s="9" customFormat="1" ht="22.5" hidden="1" customHeight="1" x14ac:dyDescent="0.15">
      <c r="A42" s="28"/>
      <c r="B42" s="546"/>
      <c r="C42" s="1104"/>
      <c r="D42" s="1105"/>
      <c r="E42" s="1105"/>
      <c r="F42" s="1105"/>
      <c r="G42" s="1105"/>
      <c r="H42" s="1106"/>
      <c r="I42" s="1107"/>
      <c r="J42" s="1105"/>
      <c r="K42" s="1105"/>
      <c r="L42" s="1105"/>
      <c r="M42" s="1106"/>
      <c r="N42" s="1107"/>
      <c r="O42" s="1105"/>
      <c r="P42" s="1105"/>
      <c r="Q42" s="1105"/>
      <c r="R42" s="1105"/>
      <c r="S42" s="1105"/>
      <c r="T42" s="1105"/>
      <c r="U42" s="1105"/>
      <c r="V42" s="1105"/>
      <c r="W42" s="1105"/>
      <c r="X42" s="1105"/>
      <c r="Y42" s="1105"/>
      <c r="Z42" s="1106"/>
      <c r="AA42" s="1088"/>
      <c r="AB42" s="1089"/>
      <c r="AC42" s="1090"/>
      <c r="AD42" s="1088"/>
      <c r="AE42" s="1089"/>
      <c r="AF42" s="1089"/>
      <c r="AG42" s="1108"/>
      <c r="AH42" s="546"/>
      <c r="AI42" s="546"/>
      <c r="AJ42" s="546"/>
      <c r="AK42" s="10"/>
      <c r="AL42" s="61"/>
      <c r="AM42" s="540"/>
      <c r="AN42" s="540"/>
      <c r="AO42" s="739"/>
      <c r="AP42" s="61"/>
      <c r="AQ42" s="746"/>
      <c r="AR42" s="1197"/>
      <c r="AS42" s="1198"/>
      <c r="AT42" s="1198"/>
      <c r="AU42" s="1198"/>
      <c r="AV42" s="1198"/>
      <c r="AW42" s="1199"/>
      <c r="AX42" s="1200"/>
      <c r="AY42" s="1198"/>
      <c r="AZ42" s="1198"/>
      <c r="BA42" s="1198"/>
      <c r="BB42" s="1199"/>
      <c r="BC42" s="1200"/>
      <c r="BD42" s="1198"/>
      <c r="BE42" s="1198"/>
      <c r="BF42" s="1198"/>
      <c r="BG42" s="1198"/>
      <c r="BH42" s="1198"/>
      <c r="BI42" s="1198"/>
      <c r="BJ42" s="1198"/>
      <c r="BK42" s="1198"/>
      <c r="BL42" s="1198"/>
      <c r="BM42" s="1198"/>
      <c r="BN42" s="1198"/>
      <c r="BO42" s="1199"/>
      <c r="BP42" s="1201"/>
      <c r="BQ42" s="1202"/>
      <c r="BR42" s="1203"/>
      <c r="BS42" s="1201"/>
      <c r="BT42" s="1202"/>
      <c r="BU42" s="1202"/>
      <c r="BV42" s="1204"/>
      <c r="BW42" s="746"/>
      <c r="BX42" s="746"/>
    </row>
    <row r="43" spans="1:76" s="14" customFormat="1" ht="22.5" hidden="1" customHeight="1" x14ac:dyDescent="0.15">
      <c r="A43" s="28"/>
      <c r="B43" s="15" t="s">
        <v>160</v>
      </c>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
      <c r="AL43" s="63"/>
      <c r="AM43" s="540"/>
      <c r="AN43" s="540"/>
      <c r="AO43" s="739"/>
      <c r="AP43" s="61"/>
      <c r="AQ43" s="58" t="s">
        <v>160</v>
      </c>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row>
    <row r="44" spans="1:76" s="9" customFormat="1" ht="22.5" customHeight="1" x14ac:dyDescent="0.15">
      <c r="A44" s="35"/>
      <c r="B44" s="539" t="s">
        <v>518</v>
      </c>
      <c r="C44" s="229"/>
      <c r="D44" s="229"/>
      <c r="E44" s="229"/>
      <c r="F44" s="229"/>
      <c r="G44" s="229"/>
      <c r="H44" s="229"/>
      <c r="I44" s="229"/>
      <c r="J44" s="229"/>
      <c r="K44" s="229"/>
      <c r="L44" s="229"/>
      <c r="M44" s="229"/>
      <c r="N44" s="229"/>
      <c r="O44" s="229"/>
      <c r="P44" s="229"/>
      <c r="Q44" s="229"/>
      <c r="R44" s="229"/>
      <c r="S44" s="229"/>
      <c r="T44" s="229"/>
      <c r="U44" s="229"/>
      <c r="V44" s="229"/>
      <c r="W44" s="228"/>
      <c r="X44" s="228"/>
      <c r="Y44" s="230"/>
      <c r="Z44" s="230"/>
      <c r="AA44" s="230"/>
      <c r="AB44" s="230"/>
      <c r="AC44" s="230"/>
      <c r="AD44" s="230"/>
      <c r="AE44" s="230"/>
      <c r="AF44" s="230"/>
      <c r="AG44" s="230"/>
      <c r="AH44" s="231"/>
      <c r="AI44" s="231"/>
      <c r="AJ44" s="231"/>
      <c r="AK44" s="10"/>
      <c r="AL44" s="63"/>
      <c r="AM44" s="63"/>
      <c r="AN44" s="58"/>
      <c r="AO44" s="739"/>
      <c r="AP44" s="106"/>
      <c r="AQ44" s="60" t="s">
        <v>518</v>
      </c>
      <c r="AR44" s="183"/>
      <c r="AS44" s="183"/>
      <c r="AT44" s="183"/>
      <c r="AU44" s="183"/>
      <c r="AV44" s="183"/>
      <c r="AW44" s="183"/>
      <c r="AX44" s="183"/>
      <c r="AY44" s="183"/>
      <c r="AZ44" s="183"/>
      <c r="BA44" s="183"/>
      <c r="BB44" s="183"/>
      <c r="BC44" s="183"/>
      <c r="BD44" s="183"/>
      <c r="BE44" s="183"/>
      <c r="BF44" s="183"/>
      <c r="BG44" s="183"/>
      <c r="BH44" s="183"/>
      <c r="BI44" s="183"/>
      <c r="BJ44" s="183"/>
      <c r="BK44" s="183"/>
      <c r="BL44" s="62"/>
      <c r="BM44" s="62"/>
      <c r="BN44" s="761"/>
      <c r="BO44" s="761"/>
      <c r="BP44" s="761"/>
      <c r="BQ44" s="761"/>
      <c r="BR44" s="761"/>
      <c r="BS44" s="761"/>
      <c r="BT44" s="761"/>
      <c r="BU44" s="761"/>
      <c r="BV44" s="761"/>
      <c r="BW44" s="762"/>
      <c r="BX44" s="762"/>
    </row>
    <row r="45" spans="1:76" s="14" customFormat="1" ht="13.5" customHeight="1" x14ac:dyDescent="0.15">
      <c r="A45" s="232"/>
      <c r="B45" s="542" t="s">
        <v>516</v>
      </c>
      <c r="C45" s="233"/>
      <c r="D45" s="233"/>
      <c r="E45" s="233"/>
      <c r="F45" s="233"/>
      <c r="G45" s="233"/>
      <c r="H45" s="233"/>
      <c r="I45" s="233"/>
      <c r="J45" s="233"/>
      <c r="K45" s="233"/>
      <c r="L45" s="233"/>
      <c r="M45" s="233"/>
      <c r="N45" s="233"/>
      <c r="O45" s="233"/>
      <c r="P45" s="233"/>
      <c r="Q45" s="233"/>
      <c r="R45" s="233"/>
      <c r="S45" s="233"/>
      <c r="T45" s="233"/>
      <c r="U45" s="233"/>
      <c r="V45" s="233"/>
      <c r="W45" s="234"/>
      <c r="X45" s="234"/>
      <c r="Y45" s="235"/>
      <c r="Z45" s="235"/>
      <c r="AA45" s="235"/>
      <c r="AB45" s="235"/>
      <c r="AC45" s="235"/>
      <c r="AD45" s="235"/>
      <c r="AE45" s="235"/>
      <c r="AF45" s="235"/>
      <c r="AG45" s="235"/>
      <c r="AH45" s="236"/>
      <c r="AI45" s="236"/>
      <c r="AJ45" s="236"/>
      <c r="AK45" s="10"/>
      <c r="AL45" s="61"/>
      <c r="AM45" s="106"/>
      <c r="AN45" s="106"/>
      <c r="AO45" s="551"/>
      <c r="AP45" s="748"/>
      <c r="AQ45" s="749" t="s">
        <v>516</v>
      </c>
      <c r="AR45" s="68"/>
      <c r="AS45" s="68"/>
      <c r="AT45" s="68"/>
      <c r="AU45" s="68"/>
      <c r="AV45" s="68"/>
      <c r="AW45" s="68"/>
      <c r="AX45" s="68"/>
      <c r="AY45" s="68"/>
      <c r="AZ45" s="68"/>
      <c r="BA45" s="68"/>
      <c r="BB45" s="68"/>
      <c r="BC45" s="68"/>
      <c r="BD45" s="68"/>
      <c r="BE45" s="68"/>
      <c r="BF45" s="68"/>
      <c r="BG45" s="68"/>
      <c r="BH45" s="68"/>
      <c r="BI45" s="68"/>
      <c r="BJ45" s="68"/>
      <c r="BK45" s="68"/>
      <c r="BL45" s="763"/>
      <c r="BM45" s="763"/>
      <c r="BN45" s="764"/>
      <c r="BO45" s="764"/>
      <c r="BP45" s="764"/>
      <c r="BQ45" s="764"/>
      <c r="BR45" s="764"/>
      <c r="BS45" s="764"/>
      <c r="BT45" s="764"/>
      <c r="BU45" s="764"/>
      <c r="BV45" s="764"/>
      <c r="BW45" s="765"/>
      <c r="BX45" s="765"/>
    </row>
    <row r="46" spans="1:76" s="14" customFormat="1" ht="22.5" customHeight="1" x14ac:dyDescent="0.15">
      <c r="A46" s="28"/>
      <c r="B46" s="487"/>
      <c r="C46" s="1229"/>
      <c r="D46" s="1230"/>
      <c r="E46" s="1230"/>
      <c r="F46" s="1230"/>
      <c r="G46" s="1230"/>
      <c r="H46" s="1230"/>
      <c r="I46" s="1230"/>
      <c r="J46" s="1230"/>
      <c r="K46" s="1230"/>
      <c r="L46" s="1230"/>
      <c r="M46" s="1230"/>
      <c r="N46" s="1230"/>
      <c r="O46" s="1230"/>
      <c r="P46" s="1230"/>
      <c r="Q46" s="1230"/>
      <c r="R46" s="1230"/>
      <c r="S46" s="1230"/>
      <c r="T46" s="1230"/>
      <c r="U46" s="1230"/>
      <c r="V46" s="1230"/>
      <c r="W46" s="1230"/>
      <c r="X46" s="1230"/>
      <c r="Y46" s="1230"/>
      <c r="Z46" s="1230"/>
      <c r="AA46" s="1230"/>
      <c r="AB46" s="1230"/>
      <c r="AC46" s="1230"/>
      <c r="AD46" s="1230"/>
      <c r="AE46" s="1230"/>
      <c r="AF46" s="1230"/>
      <c r="AG46" s="1231"/>
      <c r="AH46" s="487"/>
      <c r="AI46" s="487"/>
      <c r="AJ46" s="487"/>
      <c r="AK46" s="10"/>
      <c r="AL46" s="63"/>
      <c r="AM46" s="63"/>
      <c r="AN46" s="184"/>
      <c r="AO46" s="551"/>
      <c r="AP46" s="61"/>
      <c r="AQ46" s="615"/>
      <c r="AR46" s="1208"/>
      <c r="AS46" s="1209"/>
      <c r="AT46" s="1209"/>
      <c r="AU46" s="1209"/>
      <c r="AV46" s="1209"/>
      <c r="AW46" s="1209"/>
      <c r="AX46" s="1209"/>
      <c r="AY46" s="1209"/>
      <c r="AZ46" s="1209"/>
      <c r="BA46" s="1209"/>
      <c r="BB46" s="1209"/>
      <c r="BC46" s="1209"/>
      <c r="BD46" s="1209"/>
      <c r="BE46" s="1209"/>
      <c r="BF46" s="1209"/>
      <c r="BG46" s="1209"/>
      <c r="BH46" s="1209"/>
      <c r="BI46" s="1209"/>
      <c r="BJ46" s="1209"/>
      <c r="BK46" s="1209"/>
      <c r="BL46" s="1209"/>
      <c r="BM46" s="1209"/>
      <c r="BN46" s="1209"/>
      <c r="BO46" s="1209"/>
      <c r="BP46" s="1209"/>
      <c r="BQ46" s="1209"/>
      <c r="BR46" s="1209"/>
      <c r="BS46" s="1209"/>
      <c r="BT46" s="1209"/>
      <c r="BU46" s="1209"/>
      <c r="BV46" s="1210"/>
      <c r="BW46" s="615"/>
      <c r="BX46" s="615"/>
    </row>
    <row r="47" spans="1:76" s="14" customFormat="1" ht="22.5" customHeight="1" x14ac:dyDescent="0.15">
      <c r="A47" s="28"/>
      <c r="B47" s="487"/>
      <c r="C47" s="1232"/>
      <c r="D47" s="1233"/>
      <c r="E47" s="1233"/>
      <c r="F47" s="1233"/>
      <c r="G47" s="1233"/>
      <c r="H47" s="1233"/>
      <c r="I47" s="1233"/>
      <c r="J47" s="1233"/>
      <c r="K47" s="1233"/>
      <c r="L47" s="1233"/>
      <c r="M47" s="1233"/>
      <c r="N47" s="1233"/>
      <c r="O47" s="1233"/>
      <c r="P47" s="1233"/>
      <c r="Q47" s="1233"/>
      <c r="R47" s="1233"/>
      <c r="S47" s="1233"/>
      <c r="T47" s="1233"/>
      <c r="U47" s="1233"/>
      <c r="V47" s="1233"/>
      <c r="W47" s="1233"/>
      <c r="X47" s="1233"/>
      <c r="Y47" s="1233"/>
      <c r="Z47" s="1233"/>
      <c r="AA47" s="1233"/>
      <c r="AB47" s="1233"/>
      <c r="AC47" s="1233"/>
      <c r="AD47" s="1233"/>
      <c r="AE47" s="1233"/>
      <c r="AF47" s="1233"/>
      <c r="AG47" s="1234"/>
      <c r="AH47" s="487"/>
      <c r="AI47" s="487"/>
      <c r="AJ47" s="487"/>
      <c r="AK47" s="10"/>
      <c r="AL47" s="63"/>
      <c r="AM47" s="63"/>
      <c r="AN47" s="184"/>
      <c r="AO47" s="551"/>
      <c r="AP47" s="61"/>
      <c r="AQ47" s="615"/>
      <c r="AR47" s="1211"/>
      <c r="AS47" s="1212"/>
      <c r="AT47" s="1212"/>
      <c r="AU47" s="1212"/>
      <c r="AV47" s="1212"/>
      <c r="AW47" s="1212"/>
      <c r="AX47" s="1212"/>
      <c r="AY47" s="1212"/>
      <c r="AZ47" s="1212"/>
      <c r="BA47" s="1212"/>
      <c r="BB47" s="1212"/>
      <c r="BC47" s="1212"/>
      <c r="BD47" s="1212"/>
      <c r="BE47" s="1212"/>
      <c r="BF47" s="1212"/>
      <c r="BG47" s="1212"/>
      <c r="BH47" s="1212"/>
      <c r="BI47" s="1212"/>
      <c r="BJ47" s="1212"/>
      <c r="BK47" s="1212"/>
      <c r="BL47" s="1212"/>
      <c r="BM47" s="1212"/>
      <c r="BN47" s="1212"/>
      <c r="BO47" s="1212"/>
      <c r="BP47" s="1212"/>
      <c r="BQ47" s="1212"/>
      <c r="BR47" s="1212"/>
      <c r="BS47" s="1212"/>
      <c r="BT47" s="1212"/>
      <c r="BU47" s="1212"/>
      <c r="BV47" s="1213"/>
      <c r="BW47" s="615"/>
      <c r="BX47" s="615"/>
    </row>
    <row r="48" spans="1:76" s="14" customFormat="1" ht="18.600000000000001" customHeight="1" x14ac:dyDescent="0.15">
      <c r="A48" s="28"/>
      <c r="B48" s="548"/>
      <c r="C48" s="1232"/>
      <c r="D48" s="1233"/>
      <c r="E48" s="1233"/>
      <c r="F48" s="1233"/>
      <c r="G48" s="1233"/>
      <c r="H48" s="1233"/>
      <c r="I48" s="1233"/>
      <c r="J48" s="1233"/>
      <c r="K48" s="1233"/>
      <c r="L48" s="1233"/>
      <c r="M48" s="1233"/>
      <c r="N48" s="1233"/>
      <c r="O48" s="1233"/>
      <c r="P48" s="1233"/>
      <c r="Q48" s="1233"/>
      <c r="R48" s="1233"/>
      <c r="S48" s="1233"/>
      <c r="T48" s="1233"/>
      <c r="U48" s="1233"/>
      <c r="V48" s="1233"/>
      <c r="W48" s="1233"/>
      <c r="X48" s="1233"/>
      <c r="Y48" s="1233"/>
      <c r="Z48" s="1233"/>
      <c r="AA48" s="1233"/>
      <c r="AB48" s="1233"/>
      <c r="AC48" s="1233"/>
      <c r="AD48" s="1233"/>
      <c r="AE48" s="1233"/>
      <c r="AF48" s="1233"/>
      <c r="AG48" s="1234"/>
      <c r="AH48" s="548"/>
      <c r="AI48" s="548"/>
      <c r="AJ48" s="548"/>
      <c r="AK48" s="10"/>
      <c r="AL48" s="63"/>
      <c r="AM48" s="102"/>
      <c r="AN48" s="102"/>
      <c r="AO48" s="741"/>
      <c r="AP48" s="61"/>
      <c r="AQ48" s="102"/>
      <c r="AR48" s="1211"/>
      <c r="AS48" s="1212"/>
      <c r="AT48" s="1212"/>
      <c r="AU48" s="1212"/>
      <c r="AV48" s="1212"/>
      <c r="AW48" s="1212"/>
      <c r="AX48" s="1212"/>
      <c r="AY48" s="1212"/>
      <c r="AZ48" s="1212"/>
      <c r="BA48" s="1212"/>
      <c r="BB48" s="1212"/>
      <c r="BC48" s="1212"/>
      <c r="BD48" s="1212"/>
      <c r="BE48" s="1212"/>
      <c r="BF48" s="1212"/>
      <c r="BG48" s="1212"/>
      <c r="BH48" s="1212"/>
      <c r="BI48" s="1212"/>
      <c r="BJ48" s="1212"/>
      <c r="BK48" s="1212"/>
      <c r="BL48" s="1212"/>
      <c r="BM48" s="1212"/>
      <c r="BN48" s="1212"/>
      <c r="BO48" s="1212"/>
      <c r="BP48" s="1212"/>
      <c r="BQ48" s="1212"/>
      <c r="BR48" s="1212"/>
      <c r="BS48" s="1212"/>
      <c r="BT48" s="1212"/>
      <c r="BU48" s="1212"/>
      <c r="BV48" s="1213"/>
      <c r="BW48" s="102"/>
      <c r="BX48" s="102"/>
    </row>
    <row r="49" spans="1:76" s="14" customFormat="1" ht="18.600000000000001" customHeight="1" x14ac:dyDescent="0.15">
      <c r="A49" s="237"/>
      <c r="B49" s="548"/>
      <c r="C49" s="1235"/>
      <c r="D49" s="1236"/>
      <c r="E49" s="1236"/>
      <c r="F49" s="1236"/>
      <c r="G49" s="1236"/>
      <c r="H49" s="1236"/>
      <c r="I49" s="1236"/>
      <c r="J49" s="1236"/>
      <c r="K49" s="1236"/>
      <c r="L49" s="1236"/>
      <c r="M49" s="1236"/>
      <c r="N49" s="1236"/>
      <c r="O49" s="1236"/>
      <c r="P49" s="1236"/>
      <c r="Q49" s="1236"/>
      <c r="R49" s="1236"/>
      <c r="S49" s="1236"/>
      <c r="T49" s="1236"/>
      <c r="U49" s="1236"/>
      <c r="V49" s="1236"/>
      <c r="W49" s="1236"/>
      <c r="X49" s="1236"/>
      <c r="Y49" s="1236"/>
      <c r="Z49" s="1236"/>
      <c r="AA49" s="1236"/>
      <c r="AB49" s="1236"/>
      <c r="AC49" s="1236"/>
      <c r="AD49" s="1236"/>
      <c r="AE49" s="1236"/>
      <c r="AF49" s="1236"/>
      <c r="AG49" s="1237"/>
      <c r="AH49" s="548"/>
      <c r="AI49" s="548"/>
      <c r="AJ49" s="548"/>
      <c r="AK49" s="10"/>
      <c r="AL49" s="63"/>
      <c r="AM49" s="102"/>
      <c r="AN49" s="102"/>
      <c r="AO49" s="741"/>
      <c r="AP49" s="63"/>
      <c r="AQ49" s="102"/>
      <c r="AR49" s="1104"/>
      <c r="AS49" s="1105"/>
      <c r="AT49" s="1105"/>
      <c r="AU49" s="1105"/>
      <c r="AV49" s="1105"/>
      <c r="AW49" s="1105"/>
      <c r="AX49" s="1105"/>
      <c r="AY49" s="1105"/>
      <c r="AZ49" s="1105"/>
      <c r="BA49" s="1105"/>
      <c r="BB49" s="1105"/>
      <c r="BC49" s="1105"/>
      <c r="BD49" s="1105"/>
      <c r="BE49" s="1105"/>
      <c r="BF49" s="1105"/>
      <c r="BG49" s="1105"/>
      <c r="BH49" s="1105"/>
      <c r="BI49" s="1105"/>
      <c r="BJ49" s="1105"/>
      <c r="BK49" s="1105"/>
      <c r="BL49" s="1105"/>
      <c r="BM49" s="1105"/>
      <c r="BN49" s="1105"/>
      <c r="BO49" s="1105"/>
      <c r="BP49" s="1105"/>
      <c r="BQ49" s="1105"/>
      <c r="BR49" s="1105"/>
      <c r="BS49" s="1105"/>
      <c r="BT49" s="1105"/>
      <c r="BU49" s="1105"/>
      <c r="BV49" s="1214"/>
      <c r="BW49" s="102"/>
      <c r="BX49" s="102"/>
    </row>
    <row r="50" spans="1:76" s="9" customFormat="1" ht="9.75" customHeight="1" x14ac:dyDescent="0.15">
      <c r="A50" s="28"/>
      <c r="B50" s="28"/>
      <c r="C50" s="535"/>
      <c r="D50" s="295"/>
      <c r="E50" s="295"/>
      <c r="F50" s="295"/>
      <c r="G50" s="295"/>
      <c r="H50" s="295"/>
      <c r="I50" s="295"/>
      <c r="J50" s="295"/>
      <c r="K50" s="295"/>
      <c r="L50" s="295"/>
      <c r="M50" s="295"/>
      <c r="N50" s="295"/>
      <c r="O50" s="28"/>
      <c r="P50" s="295"/>
      <c r="Q50" s="295"/>
      <c r="R50" s="295"/>
      <c r="S50" s="295"/>
      <c r="T50" s="295"/>
      <c r="U50" s="295"/>
      <c r="V50" s="536"/>
      <c r="W50" s="476"/>
      <c r="X50" s="295"/>
      <c r="Y50" s="537"/>
      <c r="Z50" s="537"/>
      <c r="AA50" s="295"/>
      <c r="AB50" s="295"/>
      <c r="AC50" s="295"/>
      <c r="AD50" s="538"/>
      <c r="AE50" s="28"/>
      <c r="AF50" s="28"/>
      <c r="AG50" s="28"/>
      <c r="AH50" s="295"/>
      <c r="AI50" s="295"/>
      <c r="AJ50" s="476"/>
      <c r="AK50" s="476"/>
      <c r="AL50" s="28"/>
      <c r="AM50" s="10"/>
      <c r="AN50" s="11"/>
      <c r="AO50" s="740"/>
      <c r="AP50" s="61"/>
      <c r="AQ50" s="61"/>
      <c r="AR50" s="754"/>
      <c r="AS50" s="755"/>
      <c r="AT50" s="755"/>
      <c r="AU50" s="755"/>
      <c r="AV50" s="755"/>
      <c r="AW50" s="755"/>
      <c r="AX50" s="755"/>
      <c r="AY50" s="755"/>
      <c r="AZ50" s="755"/>
      <c r="BA50" s="755"/>
      <c r="BB50" s="755"/>
      <c r="BC50" s="755"/>
      <c r="BD50" s="61"/>
      <c r="BE50" s="755"/>
      <c r="BF50" s="755"/>
      <c r="BG50" s="755"/>
      <c r="BH50" s="755"/>
      <c r="BI50" s="755"/>
      <c r="BJ50" s="755"/>
      <c r="BK50" s="756"/>
      <c r="BL50" s="540"/>
      <c r="BM50" s="755"/>
      <c r="BN50" s="757"/>
      <c r="BO50" s="757"/>
      <c r="BP50" s="755"/>
      <c r="BQ50" s="755"/>
      <c r="BR50" s="755"/>
      <c r="BS50" s="758"/>
      <c r="BT50" s="61"/>
      <c r="BU50" s="61"/>
      <c r="BV50" s="61"/>
      <c r="BW50" s="755"/>
      <c r="BX50" s="755"/>
    </row>
    <row r="51" spans="1:76" s="42" customFormat="1" ht="21.95" customHeight="1" x14ac:dyDescent="0.15">
      <c r="A51" s="481"/>
      <c r="B51" s="30" t="s">
        <v>519</v>
      </c>
      <c r="C51" s="8"/>
      <c r="D51" s="8"/>
      <c r="E51" s="8"/>
      <c r="F51" s="8"/>
      <c r="G51" s="8"/>
      <c r="H51" s="8"/>
      <c r="I51" s="8"/>
      <c r="J51" s="8"/>
      <c r="K51" s="8"/>
      <c r="L51" s="8"/>
      <c r="M51" s="8"/>
      <c r="N51" s="8"/>
      <c r="O51" s="8"/>
      <c r="P51" s="8"/>
      <c r="Q51" s="8"/>
      <c r="R51" s="28"/>
      <c r="S51" s="28"/>
      <c r="T51" s="28"/>
      <c r="U51" s="28"/>
      <c r="V51" s="28"/>
      <c r="W51" s="28"/>
      <c r="X51" s="28"/>
      <c r="Y51" s="28"/>
      <c r="Z51" s="28"/>
      <c r="AA51" s="28"/>
      <c r="AB51" s="28"/>
      <c r="AC51" s="28"/>
      <c r="AD51" s="28"/>
      <c r="AE51" s="28"/>
      <c r="AF51" s="28"/>
      <c r="AG51" s="28"/>
      <c r="AH51" s="28"/>
      <c r="AI51" s="51"/>
      <c r="AJ51" s="549"/>
      <c r="AK51" s="550"/>
      <c r="AL51" s="550"/>
      <c r="AM51" s="200"/>
      <c r="AN51" s="200"/>
      <c r="AO51" s="737"/>
      <c r="AP51" s="101"/>
      <c r="AQ51" s="732" t="s">
        <v>519</v>
      </c>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766"/>
    </row>
    <row r="52" spans="1:76" s="42" customFormat="1" ht="20.25" customHeight="1" x14ac:dyDescent="0.15">
      <c r="A52" s="481"/>
      <c r="B52" s="8"/>
      <c r="C52" s="1092" t="s">
        <v>139</v>
      </c>
      <c r="D52" s="1093"/>
      <c r="E52" s="1093"/>
      <c r="F52" s="1093"/>
      <c r="G52" s="1093"/>
      <c r="H52" s="1093"/>
      <c r="I52" s="1093"/>
      <c r="J52" s="1094"/>
      <c r="K52" s="1095" t="s">
        <v>140</v>
      </c>
      <c r="L52" s="1093"/>
      <c r="M52" s="1093"/>
      <c r="N52" s="1093"/>
      <c r="O52" s="1093"/>
      <c r="P52" s="1093"/>
      <c r="Q52" s="1093"/>
      <c r="R52" s="1093"/>
      <c r="S52" s="1093"/>
      <c r="T52" s="1093"/>
      <c r="U52" s="1093"/>
      <c r="V52" s="1093"/>
      <c r="W52" s="1093"/>
      <c r="X52" s="1093"/>
      <c r="Y52" s="1093"/>
      <c r="Z52" s="1093"/>
      <c r="AA52" s="1093"/>
      <c r="AB52" s="1093"/>
      <c r="AC52" s="1093"/>
      <c r="AD52" s="1093"/>
      <c r="AE52" s="1093"/>
      <c r="AF52" s="1093"/>
      <c r="AG52" s="1096"/>
      <c r="AH52" s="28"/>
      <c r="AI52" s="51"/>
      <c r="AJ52" s="549"/>
      <c r="AK52" s="550"/>
      <c r="AL52" s="550"/>
      <c r="AM52" s="200"/>
      <c r="AN52" s="200"/>
      <c r="AO52" s="741"/>
      <c r="AP52" s="101"/>
      <c r="AQ52" s="61"/>
      <c r="AR52" s="1092" t="s">
        <v>139</v>
      </c>
      <c r="AS52" s="1093"/>
      <c r="AT52" s="1093"/>
      <c r="AU52" s="1093"/>
      <c r="AV52" s="1093"/>
      <c r="AW52" s="1093"/>
      <c r="AX52" s="1093"/>
      <c r="AY52" s="1094"/>
      <c r="AZ52" s="1095" t="s">
        <v>140</v>
      </c>
      <c r="BA52" s="1093"/>
      <c r="BB52" s="1093"/>
      <c r="BC52" s="1093"/>
      <c r="BD52" s="1093"/>
      <c r="BE52" s="1093"/>
      <c r="BF52" s="1093"/>
      <c r="BG52" s="1093"/>
      <c r="BH52" s="1093"/>
      <c r="BI52" s="1093"/>
      <c r="BJ52" s="1093"/>
      <c r="BK52" s="1093"/>
      <c r="BL52" s="1093"/>
      <c r="BM52" s="1093"/>
      <c r="BN52" s="1093"/>
      <c r="BO52" s="1093"/>
      <c r="BP52" s="1093"/>
      <c r="BQ52" s="1093"/>
      <c r="BR52" s="1093"/>
      <c r="BS52" s="1093"/>
      <c r="BT52" s="1093"/>
      <c r="BU52" s="1093"/>
      <c r="BV52" s="1096"/>
      <c r="BW52" s="61"/>
      <c r="BX52" s="766"/>
    </row>
    <row r="53" spans="1:76" s="42" customFormat="1" ht="20.25" customHeight="1" x14ac:dyDescent="0.15">
      <c r="A53" s="481"/>
      <c r="B53" s="552"/>
      <c r="C53" s="1097"/>
      <c r="D53" s="1098"/>
      <c r="E53" s="1098"/>
      <c r="F53" s="1098"/>
      <c r="G53" s="1098"/>
      <c r="H53" s="1098"/>
      <c r="I53" s="1098"/>
      <c r="J53" s="1099"/>
      <c r="K53" s="1100"/>
      <c r="L53" s="1101"/>
      <c r="M53" s="1101"/>
      <c r="N53" s="1101"/>
      <c r="O53" s="1101"/>
      <c r="P53" s="1101"/>
      <c r="Q53" s="1101"/>
      <c r="R53" s="1101"/>
      <c r="S53" s="1101"/>
      <c r="T53" s="1101"/>
      <c r="U53" s="1101"/>
      <c r="V53" s="1101"/>
      <c r="W53" s="1101"/>
      <c r="X53" s="1101"/>
      <c r="Y53" s="1101"/>
      <c r="Z53" s="1101"/>
      <c r="AA53" s="1101"/>
      <c r="AB53" s="1101"/>
      <c r="AC53" s="1101"/>
      <c r="AD53" s="1101"/>
      <c r="AE53" s="1101"/>
      <c r="AF53" s="1101"/>
      <c r="AG53" s="1102"/>
      <c r="AH53" s="548"/>
      <c r="AI53" s="553"/>
      <c r="AJ53" s="549"/>
      <c r="AK53" s="550"/>
      <c r="AL53" s="550"/>
      <c r="AM53" s="200"/>
      <c r="AN53" s="200"/>
      <c r="AO53" s="741"/>
      <c r="AP53" s="101"/>
      <c r="AQ53" s="102"/>
      <c r="AR53" s="1205" t="s">
        <v>638</v>
      </c>
      <c r="AS53" s="1206"/>
      <c r="AT53" s="1206"/>
      <c r="AU53" s="1206"/>
      <c r="AV53" s="1206"/>
      <c r="AW53" s="1206"/>
      <c r="AX53" s="1206"/>
      <c r="AY53" s="1207"/>
      <c r="AZ53" s="1100" t="s">
        <v>639</v>
      </c>
      <c r="BA53" s="1101"/>
      <c r="BB53" s="1101"/>
      <c r="BC53" s="1101"/>
      <c r="BD53" s="1101"/>
      <c r="BE53" s="1101"/>
      <c r="BF53" s="1101"/>
      <c r="BG53" s="1101"/>
      <c r="BH53" s="1101"/>
      <c r="BI53" s="1101"/>
      <c r="BJ53" s="1101"/>
      <c r="BK53" s="1101"/>
      <c r="BL53" s="1101"/>
      <c r="BM53" s="1101"/>
      <c r="BN53" s="1101"/>
      <c r="BO53" s="1101"/>
      <c r="BP53" s="1101"/>
      <c r="BQ53" s="1101"/>
      <c r="BR53" s="1101"/>
      <c r="BS53" s="1101"/>
      <c r="BT53" s="1101"/>
      <c r="BU53" s="1101"/>
      <c r="BV53" s="1102"/>
      <c r="BW53" s="102"/>
      <c r="BX53" s="767"/>
    </row>
    <row r="54" spans="1:76" s="42" customFormat="1" ht="20.25" customHeight="1" x14ac:dyDescent="0.15">
      <c r="A54" s="481"/>
      <c r="B54" s="552"/>
      <c r="C54" s="1223"/>
      <c r="D54" s="1224"/>
      <c r="E54" s="1224"/>
      <c r="F54" s="1224"/>
      <c r="G54" s="1224"/>
      <c r="H54" s="1224"/>
      <c r="I54" s="1224"/>
      <c r="J54" s="1225"/>
      <c r="K54" s="1226"/>
      <c r="L54" s="1227"/>
      <c r="M54" s="1227"/>
      <c r="N54" s="1227"/>
      <c r="O54" s="1227"/>
      <c r="P54" s="1227"/>
      <c r="Q54" s="1227"/>
      <c r="R54" s="1227"/>
      <c r="S54" s="1227"/>
      <c r="T54" s="1227"/>
      <c r="U54" s="1227"/>
      <c r="V54" s="1227"/>
      <c r="W54" s="1227"/>
      <c r="X54" s="1227"/>
      <c r="Y54" s="1227"/>
      <c r="Z54" s="1227"/>
      <c r="AA54" s="1227"/>
      <c r="AB54" s="1227"/>
      <c r="AC54" s="1227"/>
      <c r="AD54" s="1227"/>
      <c r="AE54" s="1227"/>
      <c r="AF54" s="1227"/>
      <c r="AG54" s="1228"/>
      <c r="AH54" s="548"/>
      <c r="AI54" s="553"/>
      <c r="AJ54" s="549"/>
      <c r="AK54" s="550"/>
      <c r="AL54" s="550"/>
      <c r="AM54" s="200"/>
      <c r="AN54" s="200"/>
      <c r="AO54" s="741"/>
      <c r="AP54" s="101"/>
      <c r="AQ54" s="102"/>
      <c r="AR54" s="1215" t="s">
        <v>641</v>
      </c>
      <c r="AS54" s="1216"/>
      <c r="AT54" s="1216"/>
      <c r="AU54" s="1216"/>
      <c r="AV54" s="1216"/>
      <c r="AW54" s="1216"/>
      <c r="AX54" s="1216"/>
      <c r="AY54" s="1217"/>
      <c r="AZ54" s="1226" t="s">
        <v>640</v>
      </c>
      <c r="BA54" s="1227"/>
      <c r="BB54" s="1227"/>
      <c r="BC54" s="1227"/>
      <c r="BD54" s="1227"/>
      <c r="BE54" s="1227"/>
      <c r="BF54" s="1227"/>
      <c r="BG54" s="1227"/>
      <c r="BH54" s="1227"/>
      <c r="BI54" s="1227"/>
      <c r="BJ54" s="1227"/>
      <c r="BK54" s="1227"/>
      <c r="BL54" s="1227"/>
      <c r="BM54" s="1227"/>
      <c r="BN54" s="1227"/>
      <c r="BO54" s="1227"/>
      <c r="BP54" s="1227"/>
      <c r="BQ54" s="1227"/>
      <c r="BR54" s="1227"/>
      <c r="BS54" s="1227"/>
      <c r="BT54" s="1227"/>
      <c r="BU54" s="1227"/>
      <c r="BV54" s="1228"/>
      <c r="BW54" s="102"/>
      <c r="BX54" s="767"/>
    </row>
    <row r="55" spans="1:76" s="42" customFormat="1" ht="20.25" customHeight="1" x14ac:dyDescent="0.15">
      <c r="A55" s="481"/>
      <c r="B55" s="552"/>
      <c r="C55" s="1082"/>
      <c r="D55" s="1083"/>
      <c r="E55" s="1083"/>
      <c r="F55" s="1083"/>
      <c r="G55" s="1083"/>
      <c r="H55" s="1083"/>
      <c r="I55" s="1083"/>
      <c r="J55" s="1084"/>
      <c r="K55" s="1085"/>
      <c r="L55" s="1086"/>
      <c r="M55" s="1086"/>
      <c r="N55" s="1086"/>
      <c r="O55" s="1086"/>
      <c r="P55" s="1086"/>
      <c r="Q55" s="1086"/>
      <c r="R55" s="1086"/>
      <c r="S55" s="1086"/>
      <c r="T55" s="1086"/>
      <c r="U55" s="1086"/>
      <c r="V55" s="1086"/>
      <c r="W55" s="1086"/>
      <c r="X55" s="1086"/>
      <c r="Y55" s="1086"/>
      <c r="Z55" s="1086"/>
      <c r="AA55" s="1086"/>
      <c r="AB55" s="1086"/>
      <c r="AC55" s="1086"/>
      <c r="AD55" s="1086"/>
      <c r="AE55" s="1086"/>
      <c r="AF55" s="1086"/>
      <c r="AG55" s="1087"/>
      <c r="AH55" s="548"/>
      <c r="AI55" s="553"/>
      <c r="AJ55" s="549"/>
      <c r="AK55" s="550"/>
      <c r="AL55" s="550"/>
      <c r="AM55" s="200"/>
      <c r="AN55" s="200"/>
      <c r="AO55" s="741"/>
      <c r="AP55" s="101"/>
      <c r="AQ55" s="102"/>
      <c r="AR55" s="1220"/>
      <c r="AS55" s="1221"/>
      <c r="AT55" s="1221"/>
      <c r="AU55" s="1221"/>
      <c r="AV55" s="1221"/>
      <c r="AW55" s="1221"/>
      <c r="AX55" s="1221"/>
      <c r="AY55" s="1222"/>
      <c r="AZ55" s="1085"/>
      <c r="BA55" s="1086"/>
      <c r="BB55" s="1086"/>
      <c r="BC55" s="1086"/>
      <c r="BD55" s="1086"/>
      <c r="BE55" s="1086"/>
      <c r="BF55" s="1086"/>
      <c r="BG55" s="1086"/>
      <c r="BH55" s="1086"/>
      <c r="BI55" s="1086"/>
      <c r="BJ55" s="1086"/>
      <c r="BK55" s="1086"/>
      <c r="BL55" s="1086"/>
      <c r="BM55" s="1086"/>
      <c r="BN55" s="1086"/>
      <c r="BO55" s="1086"/>
      <c r="BP55" s="1086"/>
      <c r="BQ55" s="1086"/>
      <c r="BR55" s="1086"/>
      <c r="BS55" s="1086"/>
      <c r="BT55" s="1086"/>
      <c r="BU55" s="1086"/>
      <c r="BV55" s="1087"/>
      <c r="BW55" s="102"/>
      <c r="BX55" s="767"/>
    </row>
    <row r="56" spans="1:76" s="42" customFormat="1" ht="12.75" customHeight="1" x14ac:dyDescent="0.15">
      <c r="A56" s="481"/>
      <c r="B56" s="552"/>
      <c r="C56" s="562"/>
      <c r="D56" s="562"/>
      <c r="E56" s="562"/>
      <c r="F56" s="562"/>
      <c r="G56" s="562"/>
      <c r="H56" s="562"/>
      <c r="I56" s="562"/>
      <c r="J56" s="562"/>
      <c r="K56" s="563"/>
      <c r="L56" s="563"/>
      <c r="M56" s="563"/>
      <c r="N56" s="563"/>
      <c r="O56" s="563"/>
      <c r="P56" s="563"/>
      <c r="Q56" s="563"/>
      <c r="R56" s="563"/>
      <c r="S56" s="563"/>
      <c r="T56" s="563"/>
      <c r="U56" s="563"/>
      <c r="V56" s="563"/>
      <c r="W56" s="563"/>
      <c r="X56" s="563"/>
      <c r="Y56" s="563"/>
      <c r="Z56" s="563"/>
      <c r="AA56" s="563"/>
      <c r="AB56" s="563"/>
      <c r="AC56" s="563"/>
      <c r="AD56" s="563"/>
      <c r="AE56" s="563"/>
      <c r="AF56" s="563"/>
      <c r="AG56" s="563"/>
      <c r="AH56" s="548"/>
      <c r="AI56" s="553"/>
      <c r="AJ56" s="549"/>
      <c r="AK56" s="550"/>
      <c r="AL56" s="550"/>
      <c r="AM56" s="200"/>
      <c r="AN56" s="200"/>
      <c r="AO56" s="741"/>
      <c r="AP56" s="101"/>
      <c r="AQ56" s="102"/>
      <c r="AR56" s="769"/>
      <c r="AS56" s="769"/>
      <c r="AT56" s="769"/>
      <c r="AU56" s="769"/>
      <c r="AV56" s="769"/>
      <c r="AW56" s="769"/>
      <c r="AX56" s="769"/>
      <c r="AY56" s="769"/>
      <c r="AZ56" s="770"/>
      <c r="BA56" s="770"/>
      <c r="BB56" s="770"/>
      <c r="BC56" s="770"/>
      <c r="BD56" s="770"/>
      <c r="BE56" s="770"/>
      <c r="BF56" s="770"/>
      <c r="BG56" s="770"/>
      <c r="BH56" s="770"/>
      <c r="BI56" s="770"/>
      <c r="BJ56" s="770"/>
      <c r="BK56" s="770"/>
      <c r="BL56" s="770"/>
      <c r="BM56" s="770"/>
      <c r="BN56" s="770"/>
      <c r="BO56" s="770"/>
      <c r="BP56" s="770"/>
      <c r="BQ56" s="770"/>
      <c r="BR56" s="770"/>
      <c r="BS56" s="770"/>
      <c r="BT56" s="770"/>
      <c r="BU56" s="770"/>
      <c r="BV56" s="770"/>
      <c r="BW56" s="102"/>
      <c r="BX56" s="767"/>
    </row>
    <row r="57" spans="1:76" ht="20.100000000000001" customHeight="1" x14ac:dyDescent="0.15">
      <c r="A57" s="7"/>
      <c r="B57" s="211" t="s">
        <v>520</v>
      </c>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53"/>
      <c r="AJ57" s="56"/>
      <c r="AK57" s="56"/>
      <c r="AL57" s="56"/>
      <c r="AM57" s="56"/>
      <c r="AN57" s="56"/>
      <c r="AO57" s="742"/>
      <c r="AP57" s="555"/>
      <c r="AQ57" s="750" t="s">
        <v>520</v>
      </c>
      <c r="AR57" s="555"/>
      <c r="AS57" s="555"/>
      <c r="AT57" s="555"/>
      <c r="AU57" s="555"/>
      <c r="AV57" s="555"/>
      <c r="AW57" s="555"/>
      <c r="AX57" s="555"/>
      <c r="AY57" s="555"/>
      <c r="AZ57" s="555"/>
      <c r="BA57" s="555"/>
      <c r="BB57" s="555"/>
      <c r="BC57" s="555"/>
      <c r="BD57" s="555"/>
      <c r="BE57" s="555"/>
      <c r="BF57" s="555"/>
      <c r="BG57" s="555"/>
      <c r="BH57" s="555"/>
      <c r="BI57" s="555"/>
      <c r="BJ57" s="555"/>
      <c r="BK57" s="555"/>
      <c r="BL57" s="555"/>
      <c r="BM57" s="555"/>
      <c r="BN57" s="555"/>
      <c r="BO57" s="555"/>
      <c r="BP57" s="555"/>
      <c r="BQ57" s="555"/>
      <c r="BR57" s="555"/>
      <c r="BS57" s="555"/>
      <c r="BT57" s="555"/>
      <c r="BU57" s="555"/>
      <c r="BV57" s="555"/>
      <c r="BW57" s="555"/>
      <c r="BX57" s="768"/>
    </row>
    <row r="58" spans="1:76" ht="21" x14ac:dyDescent="0.15">
      <c r="A58" s="7"/>
      <c r="B58" s="194"/>
      <c r="C58" s="7" t="s">
        <v>202</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7"/>
      <c r="AI58" s="53"/>
      <c r="AJ58" s="56"/>
      <c r="AK58" s="56"/>
      <c r="AL58" s="56"/>
      <c r="AM58" s="56"/>
      <c r="AN58" s="56"/>
      <c r="AO58" s="742"/>
      <c r="AP58" s="555"/>
      <c r="AQ58" s="751"/>
      <c r="AR58" s="555" t="s">
        <v>202</v>
      </c>
      <c r="AS58" s="751"/>
      <c r="AT58" s="751"/>
      <c r="AU58" s="751"/>
      <c r="AV58" s="751"/>
      <c r="AW58" s="751"/>
      <c r="AX58" s="751"/>
      <c r="AY58" s="751"/>
      <c r="AZ58" s="751"/>
      <c r="BA58" s="751"/>
      <c r="BB58" s="751"/>
      <c r="BC58" s="751"/>
      <c r="BD58" s="751"/>
      <c r="BE58" s="751"/>
      <c r="BF58" s="751"/>
      <c r="BG58" s="751"/>
      <c r="BH58" s="751"/>
      <c r="BI58" s="751"/>
      <c r="BJ58" s="751"/>
      <c r="BK58" s="751"/>
      <c r="BL58" s="751"/>
      <c r="BM58" s="751"/>
      <c r="BN58" s="751"/>
      <c r="BO58" s="751"/>
      <c r="BP58" s="751"/>
      <c r="BQ58" s="751"/>
      <c r="BR58" s="751"/>
      <c r="BS58" s="751"/>
      <c r="BT58" s="751"/>
      <c r="BU58" s="751"/>
      <c r="BV58" s="751"/>
      <c r="BW58" s="555"/>
      <c r="BX58" s="768"/>
    </row>
    <row r="59" spans="1:76" ht="21" x14ac:dyDescent="0.15">
      <c r="A59" s="7"/>
      <c r="B59" s="194"/>
      <c r="C59" s="158"/>
      <c r="D59" s="126"/>
      <c r="E59" s="140" t="s">
        <v>197</v>
      </c>
      <c r="F59" s="140"/>
      <c r="G59" s="140"/>
      <c r="H59" s="140"/>
      <c r="I59" s="140"/>
      <c r="J59" s="140"/>
      <c r="K59" s="140"/>
      <c r="L59" s="140"/>
      <c r="M59" s="140"/>
      <c r="N59" s="140"/>
      <c r="O59" s="127"/>
      <c r="P59" s="140" t="s">
        <v>267</v>
      </c>
      <c r="Q59" s="140"/>
      <c r="R59" s="140"/>
      <c r="S59" s="141"/>
      <c r="T59" s="140"/>
      <c r="U59" s="140"/>
      <c r="V59" s="140"/>
      <c r="W59" s="140"/>
      <c r="X59" s="140"/>
      <c r="Y59" s="140"/>
      <c r="Z59" s="140"/>
      <c r="AA59" s="140"/>
      <c r="AB59" s="140"/>
      <c r="AC59" s="140"/>
      <c r="AD59" s="140"/>
      <c r="AE59" s="140"/>
      <c r="AF59" s="140"/>
      <c r="AG59" s="139"/>
      <c r="AH59" s="7"/>
      <c r="AI59" s="53"/>
      <c r="AJ59" s="56"/>
      <c r="AK59" s="56" t="b">
        <v>0</v>
      </c>
      <c r="AL59" s="56" t="b">
        <v>0</v>
      </c>
      <c r="AM59" s="56"/>
      <c r="AN59" s="56"/>
      <c r="AO59" s="742"/>
      <c r="AP59" s="555"/>
      <c r="AQ59" s="751"/>
      <c r="AR59" s="158"/>
      <c r="AS59" s="126"/>
      <c r="AT59" s="140" t="s">
        <v>197</v>
      </c>
      <c r="AU59" s="140"/>
      <c r="AV59" s="140"/>
      <c r="AW59" s="140"/>
      <c r="AX59" s="140"/>
      <c r="AY59" s="140"/>
      <c r="AZ59" s="140"/>
      <c r="BA59" s="140"/>
      <c r="BB59" s="140"/>
      <c r="BC59" s="140"/>
      <c r="BD59" s="127"/>
      <c r="BE59" s="140" t="s">
        <v>267</v>
      </c>
      <c r="BF59" s="140"/>
      <c r="BG59" s="140"/>
      <c r="BH59" s="141"/>
      <c r="BI59" s="140"/>
      <c r="BJ59" s="140"/>
      <c r="BK59" s="140"/>
      <c r="BL59" s="140"/>
      <c r="BM59" s="140"/>
      <c r="BN59" s="140"/>
      <c r="BO59" s="140"/>
      <c r="BP59" s="140"/>
      <c r="BQ59" s="140"/>
      <c r="BR59" s="140"/>
      <c r="BS59" s="140"/>
      <c r="BT59" s="140"/>
      <c r="BU59" s="140"/>
      <c r="BV59" s="139"/>
      <c r="BW59" s="555"/>
      <c r="BX59" s="768"/>
    </row>
    <row r="60" spans="1:76" ht="21" x14ac:dyDescent="0.15">
      <c r="A60" s="7"/>
      <c r="B60" s="194"/>
      <c r="C60" s="212"/>
      <c r="D60" s="128"/>
      <c r="E60" s="138" t="s">
        <v>188</v>
      </c>
      <c r="F60" s="138"/>
      <c r="G60" s="138"/>
      <c r="H60" s="138"/>
      <c r="I60" s="138"/>
      <c r="J60" s="138"/>
      <c r="K60" s="138"/>
      <c r="L60" s="138"/>
      <c r="M60" s="138"/>
      <c r="N60" s="138"/>
      <c r="O60" s="129"/>
      <c r="P60" s="138" t="s">
        <v>189</v>
      </c>
      <c r="Q60" s="138"/>
      <c r="R60" s="138"/>
      <c r="S60" s="138"/>
      <c r="T60" s="138"/>
      <c r="U60" s="138"/>
      <c r="V60" s="138"/>
      <c r="W60" s="138"/>
      <c r="X60" s="138"/>
      <c r="Y60" s="138"/>
      <c r="Z60" s="138"/>
      <c r="AA60" s="138"/>
      <c r="AB60" s="138"/>
      <c r="AC60" s="138"/>
      <c r="AD60" s="138"/>
      <c r="AE60" s="138"/>
      <c r="AF60" s="138"/>
      <c r="AG60" s="136"/>
      <c r="AH60" s="7"/>
      <c r="AI60" s="53"/>
      <c r="AJ60" s="56"/>
      <c r="AK60" s="56" t="b">
        <v>0</v>
      </c>
      <c r="AL60" s="56" t="b">
        <v>0</v>
      </c>
      <c r="AM60" s="56"/>
      <c r="AN60" s="56"/>
      <c r="AO60" s="742"/>
      <c r="AP60" s="555"/>
      <c r="AQ60" s="751"/>
      <c r="AR60" s="212"/>
      <c r="AS60" s="128"/>
      <c r="AT60" s="138" t="s">
        <v>188</v>
      </c>
      <c r="AU60" s="138"/>
      <c r="AV60" s="138"/>
      <c r="AW60" s="138"/>
      <c r="AX60" s="138"/>
      <c r="AY60" s="138"/>
      <c r="AZ60" s="138"/>
      <c r="BA60" s="138"/>
      <c r="BB60" s="138"/>
      <c r="BC60" s="138"/>
      <c r="BD60" s="129"/>
      <c r="BE60" s="138" t="s">
        <v>189</v>
      </c>
      <c r="BF60" s="138"/>
      <c r="BG60" s="138"/>
      <c r="BH60" s="138"/>
      <c r="BI60" s="138"/>
      <c r="BJ60" s="138"/>
      <c r="BK60" s="138"/>
      <c r="BL60" s="138"/>
      <c r="BM60" s="138"/>
      <c r="BN60" s="138"/>
      <c r="BO60" s="138"/>
      <c r="BP60" s="138"/>
      <c r="BQ60" s="138"/>
      <c r="BR60" s="138"/>
      <c r="BS60" s="138"/>
      <c r="BT60" s="138"/>
      <c r="BU60" s="138"/>
      <c r="BV60" s="136"/>
      <c r="BW60" s="555"/>
      <c r="BX60" s="768"/>
    </row>
    <row r="61" spans="1:76" ht="21" x14ac:dyDescent="0.15">
      <c r="A61" s="7"/>
      <c r="B61" s="194"/>
      <c r="C61" s="212"/>
      <c r="D61" s="128"/>
      <c r="E61" s="138" t="s">
        <v>191</v>
      </c>
      <c r="F61" s="138"/>
      <c r="G61" s="138"/>
      <c r="H61" s="138"/>
      <c r="I61" s="138"/>
      <c r="J61" s="138"/>
      <c r="K61" s="138"/>
      <c r="L61" s="138"/>
      <c r="M61" s="138"/>
      <c r="N61" s="138"/>
      <c r="O61" s="129"/>
      <c r="P61" s="138" t="s">
        <v>194</v>
      </c>
      <c r="Q61" s="138"/>
      <c r="R61" s="138"/>
      <c r="S61" s="105"/>
      <c r="T61" s="138"/>
      <c r="U61" s="138"/>
      <c r="V61" s="138"/>
      <c r="W61" s="138"/>
      <c r="X61" s="138"/>
      <c r="Y61" s="138"/>
      <c r="Z61" s="138"/>
      <c r="AA61" s="138"/>
      <c r="AB61" s="138"/>
      <c r="AC61" s="138"/>
      <c r="AD61" s="138"/>
      <c r="AE61" s="138"/>
      <c r="AF61" s="138"/>
      <c r="AG61" s="136"/>
      <c r="AH61" s="7"/>
      <c r="AI61" s="53"/>
      <c r="AJ61" s="56"/>
      <c r="AK61" s="56" t="b">
        <v>0</v>
      </c>
      <c r="AL61" s="56" t="b">
        <v>0</v>
      </c>
      <c r="AM61" s="56"/>
      <c r="AN61" s="56"/>
      <c r="AO61" s="742"/>
      <c r="AP61" s="555"/>
      <c r="AQ61" s="751"/>
      <c r="AR61" s="212"/>
      <c r="AS61" s="128"/>
      <c r="AT61" s="138" t="s">
        <v>191</v>
      </c>
      <c r="AU61" s="138"/>
      <c r="AV61" s="138"/>
      <c r="AW61" s="138"/>
      <c r="AX61" s="138"/>
      <c r="AY61" s="138"/>
      <c r="AZ61" s="138"/>
      <c r="BA61" s="138"/>
      <c r="BB61" s="138"/>
      <c r="BC61" s="138"/>
      <c r="BD61" s="129"/>
      <c r="BE61" s="138" t="s">
        <v>194</v>
      </c>
      <c r="BF61" s="138"/>
      <c r="BG61" s="138"/>
      <c r="BH61" s="105"/>
      <c r="BI61" s="138"/>
      <c r="BJ61" s="138"/>
      <c r="BK61" s="138"/>
      <c r="BL61" s="138"/>
      <c r="BM61" s="138"/>
      <c r="BN61" s="138"/>
      <c r="BO61" s="138"/>
      <c r="BP61" s="138"/>
      <c r="BQ61" s="138"/>
      <c r="BR61" s="138"/>
      <c r="BS61" s="138"/>
      <c r="BT61" s="138"/>
      <c r="BU61" s="138"/>
      <c r="BV61" s="136"/>
      <c r="BW61" s="555"/>
      <c r="BX61" s="768"/>
    </row>
    <row r="62" spans="1:76" ht="21" x14ac:dyDescent="0.15">
      <c r="A62" s="7"/>
      <c r="B62" s="194"/>
      <c r="C62" s="212"/>
      <c r="D62" s="128"/>
      <c r="E62" s="138" t="s">
        <v>192</v>
      </c>
      <c r="F62" s="138"/>
      <c r="G62" s="138"/>
      <c r="H62" s="138"/>
      <c r="I62" s="138"/>
      <c r="J62" s="138"/>
      <c r="K62" s="138"/>
      <c r="L62" s="138"/>
      <c r="M62" s="138"/>
      <c r="N62" s="138"/>
      <c r="O62" s="129"/>
      <c r="P62" s="138" t="s">
        <v>190</v>
      </c>
      <c r="Q62" s="138"/>
      <c r="R62" s="138"/>
      <c r="S62" s="105"/>
      <c r="T62" s="138"/>
      <c r="U62" s="138"/>
      <c r="V62" s="138"/>
      <c r="W62" s="138"/>
      <c r="X62" s="138"/>
      <c r="Y62" s="138"/>
      <c r="Z62" s="138"/>
      <c r="AA62" s="138"/>
      <c r="AB62" s="138"/>
      <c r="AC62" s="138"/>
      <c r="AD62" s="138"/>
      <c r="AE62" s="138"/>
      <c r="AF62" s="138"/>
      <c r="AG62" s="136"/>
      <c r="AH62" s="7"/>
      <c r="AI62" s="53"/>
      <c r="AJ62" s="56"/>
      <c r="AK62" s="56" t="b">
        <v>0</v>
      </c>
      <c r="AL62" s="56" t="b">
        <v>0</v>
      </c>
      <c r="AM62" s="56"/>
      <c r="AN62" s="56"/>
      <c r="AO62" s="742"/>
      <c r="AP62" s="555"/>
      <c r="AQ62" s="751"/>
      <c r="AR62" s="212"/>
      <c r="AS62" s="128"/>
      <c r="AT62" s="138" t="s">
        <v>192</v>
      </c>
      <c r="AU62" s="138"/>
      <c r="AV62" s="138"/>
      <c r="AW62" s="138"/>
      <c r="AX62" s="138"/>
      <c r="AY62" s="138"/>
      <c r="AZ62" s="138"/>
      <c r="BA62" s="138"/>
      <c r="BB62" s="138"/>
      <c r="BC62" s="138"/>
      <c r="BD62" s="129"/>
      <c r="BE62" s="138" t="s">
        <v>190</v>
      </c>
      <c r="BF62" s="138"/>
      <c r="BG62" s="138"/>
      <c r="BH62" s="105"/>
      <c r="BI62" s="138"/>
      <c r="BJ62" s="138"/>
      <c r="BK62" s="138"/>
      <c r="BL62" s="138"/>
      <c r="BM62" s="138"/>
      <c r="BN62" s="138"/>
      <c r="BO62" s="138"/>
      <c r="BP62" s="138"/>
      <c r="BQ62" s="138"/>
      <c r="BR62" s="138"/>
      <c r="BS62" s="138"/>
      <c r="BT62" s="138"/>
      <c r="BU62" s="138"/>
      <c r="BV62" s="136"/>
      <c r="BW62" s="555"/>
      <c r="BX62" s="768"/>
    </row>
    <row r="63" spans="1:76" ht="21" x14ac:dyDescent="0.15">
      <c r="A63" s="7"/>
      <c r="B63" s="194"/>
      <c r="C63" s="212"/>
      <c r="D63" s="128"/>
      <c r="E63" s="138" t="s">
        <v>193</v>
      </c>
      <c r="F63" s="138"/>
      <c r="G63" s="138"/>
      <c r="H63" s="138"/>
      <c r="I63" s="138"/>
      <c r="J63" s="138"/>
      <c r="K63" s="138"/>
      <c r="L63" s="138"/>
      <c r="M63" s="138"/>
      <c r="N63" s="138"/>
      <c r="O63" s="129"/>
      <c r="P63" s="138" t="s">
        <v>195</v>
      </c>
      <c r="Q63" s="105"/>
      <c r="R63" s="105"/>
      <c r="S63" s="105"/>
      <c r="T63" s="138"/>
      <c r="U63" s="1066"/>
      <c r="V63" s="1066"/>
      <c r="W63" s="1066"/>
      <c r="X63" s="1066"/>
      <c r="Y63" s="1066"/>
      <c r="Z63" s="1066"/>
      <c r="AA63" s="1066"/>
      <c r="AB63" s="1066"/>
      <c r="AC63" s="1066"/>
      <c r="AD63" s="1066"/>
      <c r="AE63" s="1066"/>
      <c r="AF63" s="1066"/>
      <c r="AG63" s="136" t="s">
        <v>196</v>
      </c>
      <c r="AH63" s="7"/>
      <c r="AI63" s="53"/>
      <c r="AJ63" s="56"/>
      <c r="AK63" s="56" t="b">
        <v>0</v>
      </c>
      <c r="AL63" s="56" t="b">
        <v>0</v>
      </c>
      <c r="AM63" s="56"/>
      <c r="AN63" s="56"/>
      <c r="AO63" s="742"/>
      <c r="AP63" s="555"/>
      <c r="AQ63" s="751"/>
      <c r="AR63" s="212"/>
      <c r="AS63" s="128"/>
      <c r="AT63" s="138" t="s">
        <v>193</v>
      </c>
      <c r="AU63" s="138"/>
      <c r="AV63" s="138"/>
      <c r="AW63" s="138"/>
      <c r="AX63" s="138"/>
      <c r="AY63" s="138"/>
      <c r="AZ63" s="138"/>
      <c r="BA63" s="138"/>
      <c r="BB63" s="138"/>
      <c r="BC63" s="138"/>
      <c r="BD63" s="129"/>
      <c r="BE63" s="138" t="s">
        <v>195</v>
      </c>
      <c r="BF63" s="105"/>
      <c r="BG63" s="105"/>
      <c r="BH63" s="105"/>
      <c r="BI63" s="138"/>
      <c r="BJ63" s="1066"/>
      <c r="BK63" s="1066"/>
      <c r="BL63" s="1066"/>
      <c r="BM63" s="1066"/>
      <c r="BN63" s="1066"/>
      <c r="BO63" s="1066"/>
      <c r="BP63" s="1066"/>
      <c r="BQ63" s="1066"/>
      <c r="BR63" s="1066"/>
      <c r="BS63" s="1066"/>
      <c r="BT63" s="1066"/>
      <c r="BU63" s="1066"/>
      <c r="BV63" s="136" t="s">
        <v>196</v>
      </c>
      <c r="BW63" s="555"/>
      <c r="BX63" s="768"/>
    </row>
    <row r="64" spans="1:76" ht="21" x14ac:dyDescent="0.15">
      <c r="A64" s="7"/>
      <c r="B64" s="194"/>
      <c r="C64" s="207"/>
      <c r="D64" s="130"/>
      <c r="E64" s="142" t="s">
        <v>187</v>
      </c>
      <c r="F64" s="142"/>
      <c r="G64" s="142"/>
      <c r="H64" s="142"/>
      <c r="I64" s="142"/>
      <c r="J64" s="142"/>
      <c r="K64" s="142"/>
      <c r="L64" s="142"/>
      <c r="M64" s="142"/>
      <c r="N64" s="142"/>
      <c r="O64" s="131"/>
      <c r="P64" s="142" t="s">
        <v>183</v>
      </c>
      <c r="Q64" s="142"/>
      <c r="R64" s="142"/>
      <c r="S64" s="1057"/>
      <c r="T64" s="1057"/>
      <c r="U64" s="1057"/>
      <c r="V64" s="1057"/>
      <c r="W64" s="1057"/>
      <c r="X64" s="1057"/>
      <c r="Y64" s="1057"/>
      <c r="Z64" s="1057"/>
      <c r="AA64" s="1057"/>
      <c r="AB64" s="1057"/>
      <c r="AC64" s="1057"/>
      <c r="AD64" s="1057"/>
      <c r="AE64" s="1057"/>
      <c r="AF64" s="1057"/>
      <c r="AG64" s="137" t="s">
        <v>184</v>
      </c>
      <c r="AH64" s="7"/>
      <c r="AI64" s="53"/>
      <c r="AJ64" s="56"/>
      <c r="AK64" s="56" t="b">
        <v>0</v>
      </c>
      <c r="AL64" s="56" t="b">
        <v>0</v>
      </c>
      <c r="AM64" s="56"/>
      <c r="AN64" s="56"/>
      <c r="AO64" s="742"/>
      <c r="AP64" s="555"/>
      <c r="AQ64" s="751"/>
      <c r="AR64" s="207"/>
      <c r="AS64" s="130"/>
      <c r="AT64" s="142" t="s">
        <v>187</v>
      </c>
      <c r="AU64" s="142"/>
      <c r="AV64" s="142"/>
      <c r="AW64" s="142"/>
      <c r="AX64" s="142"/>
      <c r="AY64" s="142"/>
      <c r="AZ64" s="142"/>
      <c r="BA64" s="142"/>
      <c r="BB64" s="142"/>
      <c r="BC64" s="142"/>
      <c r="BD64" s="131"/>
      <c r="BE64" s="142" t="s">
        <v>183</v>
      </c>
      <c r="BF64" s="142"/>
      <c r="BG64" s="142"/>
      <c r="BH64" s="1057"/>
      <c r="BI64" s="1057"/>
      <c r="BJ64" s="1057"/>
      <c r="BK64" s="1057"/>
      <c r="BL64" s="1057"/>
      <c r="BM64" s="1057"/>
      <c r="BN64" s="1057"/>
      <c r="BO64" s="1057"/>
      <c r="BP64" s="1057"/>
      <c r="BQ64" s="1057"/>
      <c r="BR64" s="1057"/>
      <c r="BS64" s="1057"/>
      <c r="BT64" s="1057"/>
      <c r="BU64" s="1057"/>
      <c r="BV64" s="137" t="s">
        <v>184</v>
      </c>
      <c r="BW64" s="555"/>
      <c r="BX64" s="768"/>
    </row>
    <row r="65" spans="1:76" ht="15" customHeight="1" x14ac:dyDescent="0.15">
      <c r="A65" s="177"/>
      <c r="B65" s="177"/>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c r="AG65" s="554"/>
      <c r="AH65" s="177"/>
      <c r="AI65" s="177"/>
      <c r="AJ65" s="549"/>
      <c r="AK65" s="550"/>
      <c r="AL65" s="550"/>
      <c r="AM65" s="200"/>
      <c r="AN65" s="200"/>
      <c r="AO65" s="558"/>
      <c r="AP65" s="752"/>
      <c r="AQ65" s="752"/>
      <c r="AR65" s="771"/>
      <c r="AS65" s="771"/>
      <c r="AT65" s="771"/>
      <c r="AU65" s="771"/>
      <c r="AV65" s="771"/>
      <c r="AW65" s="771"/>
      <c r="AX65" s="771"/>
      <c r="AY65" s="771"/>
      <c r="AZ65" s="771"/>
      <c r="BA65" s="771"/>
      <c r="BB65" s="771"/>
      <c r="BC65" s="771"/>
      <c r="BD65" s="771"/>
      <c r="BE65" s="771"/>
      <c r="BF65" s="771"/>
      <c r="BG65" s="771"/>
      <c r="BH65" s="771"/>
      <c r="BI65" s="771"/>
      <c r="BJ65" s="771"/>
      <c r="BK65" s="771"/>
      <c r="BL65" s="771"/>
      <c r="BM65" s="771"/>
      <c r="BN65" s="771"/>
      <c r="BO65" s="771"/>
      <c r="BP65" s="771"/>
      <c r="BQ65" s="771"/>
      <c r="BR65" s="771"/>
      <c r="BS65" s="771"/>
      <c r="BT65" s="771"/>
      <c r="BU65" s="771"/>
      <c r="BV65" s="771"/>
      <c r="BW65" s="752"/>
      <c r="BX65" s="752"/>
    </row>
    <row r="66" spans="1:76" ht="18" customHeight="1" x14ac:dyDescent="0.15">
      <c r="A66" s="556"/>
      <c r="B66" s="556"/>
      <c r="C66" s="557"/>
      <c r="D66" s="557"/>
      <c r="E66" s="557"/>
      <c r="F66" s="557"/>
      <c r="G66" s="557"/>
      <c r="H66" s="557"/>
      <c r="I66" s="557"/>
      <c r="J66" s="1091" t="s">
        <v>517</v>
      </c>
      <c r="K66" s="1091"/>
      <c r="L66" s="1091"/>
      <c r="M66" s="1091"/>
      <c r="N66" s="1091"/>
      <c r="O66" s="1091"/>
      <c r="P66" s="1091"/>
      <c r="Q66" s="1091"/>
      <c r="R66" s="1091"/>
      <c r="S66" s="1091"/>
      <c r="T66" s="1091"/>
      <c r="U66" s="1091"/>
      <c r="V66" s="1091"/>
      <c r="W66" s="1091"/>
      <c r="X66" s="1091"/>
      <c r="Y66" s="1091"/>
      <c r="Z66" s="1091"/>
      <c r="AA66" s="557"/>
      <c r="AB66" s="557"/>
      <c r="AC66" s="557"/>
      <c r="AD66" s="557"/>
      <c r="AE66" s="557"/>
      <c r="AF66" s="557"/>
      <c r="AG66" s="557"/>
      <c r="AH66" s="557"/>
      <c r="AI66" s="557"/>
      <c r="AJ66" s="549"/>
      <c r="AK66" s="550"/>
      <c r="AL66" s="550"/>
      <c r="AM66" s="200"/>
      <c r="AN66" s="200"/>
      <c r="AO66" s="558"/>
      <c r="AP66" s="556"/>
      <c r="AQ66" s="556"/>
      <c r="AR66" s="557"/>
      <c r="AS66" s="557"/>
      <c r="AT66" s="557"/>
      <c r="AU66" s="557"/>
      <c r="AV66" s="557"/>
      <c r="AW66" s="557"/>
      <c r="AX66" s="557"/>
      <c r="AY66" s="1091" t="s">
        <v>517</v>
      </c>
      <c r="AZ66" s="1091"/>
      <c r="BA66" s="1091"/>
      <c r="BB66" s="1091"/>
      <c r="BC66" s="1091"/>
      <c r="BD66" s="1091"/>
      <c r="BE66" s="1091"/>
      <c r="BF66" s="1091"/>
      <c r="BG66" s="1091"/>
      <c r="BH66" s="1091"/>
      <c r="BI66" s="1091"/>
      <c r="BJ66" s="1091"/>
      <c r="BK66" s="1091"/>
      <c r="BL66" s="1091"/>
      <c r="BM66" s="1091"/>
      <c r="BN66" s="1091"/>
      <c r="BO66" s="1091"/>
      <c r="BP66" s="557"/>
      <c r="BQ66" s="557"/>
      <c r="BR66" s="557"/>
      <c r="BS66" s="557"/>
      <c r="BT66" s="557"/>
      <c r="BU66" s="557"/>
      <c r="BV66" s="557"/>
      <c r="BW66" s="557"/>
      <c r="BX66" s="557"/>
    </row>
    <row r="67" spans="1:76" s="559" customFormat="1" ht="0" hidden="1" customHeight="1" x14ac:dyDescent="0.15">
      <c r="AI67" s="560"/>
      <c r="AJ67" s="202"/>
      <c r="AK67" s="561"/>
      <c r="AL67" s="561"/>
      <c r="AM67" s="202"/>
      <c r="AN67" s="202"/>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row>
    <row r="68" spans="1:76" s="559" customFormat="1" ht="0" hidden="1" customHeight="1" x14ac:dyDescent="0.15">
      <c r="AI68" s="560"/>
      <c r="AJ68" s="202"/>
      <c r="AK68" s="561"/>
      <c r="AL68" s="561"/>
      <c r="AM68" s="202"/>
      <c r="AN68" s="202"/>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row>
    <row r="69" spans="1:76" s="559" customFormat="1" ht="0" hidden="1" customHeight="1" x14ac:dyDescent="0.15">
      <c r="AI69" s="560"/>
      <c r="AJ69" s="202"/>
      <c r="AK69" s="561"/>
      <c r="AL69" s="561"/>
      <c r="AM69" s="202"/>
      <c r="AN69" s="202"/>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row>
    <row r="70" spans="1:76" s="559" customFormat="1" ht="0" hidden="1" customHeight="1" x14ac:dyDescent="0.15">
      <c r="AI70" s="560"/>
      <c r="AJ70" s="202"/>
      <c r="AK70" s="561"/>
      <c r="AL70" s="561"/>
      <c r="AM70" s="202"/>
      <c r="AN70" s="202"/>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row>
    <row r="71" spans="1:76" s="559" customFormat="1" ht="0" hidden="1" customHeight="1" x14ac:dyDescent="0.15">
      <c r="AI71" s="560"/>
      <c r="AJ71" s="202"/>
      <c r="AK71" s="561"/>
      <c r="AL71" s="561"/>
      <c r="AM71" s="202"/>
      <c r="AN71" s="202"/>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row>
    <row r="72" spans="1:76" s="559" customFormat="1" ht="0" hidden="1" customHeight="1" x14ac:dyDescent="0.15">
      <c r="AI72" s="560"/>
      <c r="AJ72" s="202"/>
      <c r="AK72" s="561"/>
      <c r="AL72" s="561"/>
      <c r="AM72" s="202"/>
      <c r="AN72" s="202"/>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row>
    <row r="73" spans="1:76" s="559" customFormat="1" ht="0" hidden="1" customHeight="1" x14ac:dyDescent="0.15">
      <c r="AI73" s="560"/>
      <c r="AJ73" s="202"/>
      <c r="AK73" s="561"/>
      <c r="AL73" s="561"/>
      <c r="AM73" s="202"/>
      <c r="AN73" s="202"/>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row>
    <row r="74" spans="1:76" s="559" customFormat="1" ht="0" hidden="1" customHeight="1" x14ac:dyDescent="0.15">
      <c r="AI74" s="560"/>
      <c r="AJ74" s="202"/>
      <c r="AK74" s="561"/>
      <c r="AL74" s="561"/>
      <c r="AM74" s="202"/>
      <c r="AN74" s="202"/>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row>
    <row r="75" spans="1:76" s="559" customFormat="1" ht="0" hidden="1" customHeight="1" x14ac:dyDescent="0.15">
      <c r="AI75" s="560"/>
      <c r="AJ75" s="202"/>
      <c r="AK75" s="561"/>
      <c r="AL75" s="561"/>
      <c r="AM75" s="202"/>
      <c r="AN75" s="202"/>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row>
    <row r="76" spans="1:76" s="559" customFormat="1" ht="0" hidden="1" customHeight="1" x14ac:dyDescent="0.15">
      <c r="AI76" s="560"/>
      <c r="AJ76" s="202"/>
      <c r="AK76" s="561"/>
      <c r="AL76" s="561"/>
      <c r="AM76" s="202"/>
      <c r="AN76" s="202"/>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row>
    <row r="77" spans="1:76" s="559" customFormat="1" ht="0" hidden="1" customHeight="1" x14ac:dyDescent="0.15">
      <c r="AI77" s="560"/>
      <c r="AJ77" s="202"/>
      <c r="AK77" s="561"/>
      <c r="AL77" s="561"/>
      <c r="AM77" s="202"/>
      <c r="AN77" s="202"/>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row>
    <row r="78" spans="1:76" s="559" customFormat="1" ht="0" hidden="1" customHeight="1" x14ac:dyDescent="0.15">
      <c r="AI78" s="560"/>
      <c r="AJ78" s="202"/>
      <c r="AK78" s="561"/>
      <c r="AL78" s="561"/>
      <c r="AM78" s="202"/>
      <c r="AN78" s="202"/>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row>
    <row r="79" spans="1:76" s="559" customFormat="1" ht="0" hidden="1" customHeight="1" x14ac:dyDescent="0.15">
      <c r="AI79" s="560"/>
      <c r="AJ79" s="202"/>
      <c r="AK79" s="561"/>
      <c r="AL79" s="561"/>
      <c r="AM79" s="202"/>
      <c r="AN79" s="202"/>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row>
    <row r="80" spans="1:76" s="559" customFormat="1" ht="0" hidden="1" customHeight="1" x14ac:dyDescent="0.15">
      <c r="AI80" s="560"/>
      <c r="AJ80" s="202"/>
      <c r="AK80" s="561"/>
      <c r="AL80" s="561"/>
      <c r="AM80" s="202"/>
      <c r="AN80" s="202"/>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row>
    <row r="81" spans="35:72" s="559" customFormat="1" ht="0" hidden="1" customHeight="1" x14ac:dyDescent="0.15">
      <c r="AI81" s="560"/>
      <c r="AJ81" s="202"/>
      <c r="AK81" s="561"/>
      <c r="AL81" s="561"/>
      <c r="AM81" s="202"/>
      <c r="AN81" s="202"/>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row>
    <row r="82" spans="35:72" s="559" customFormat="1" ht="0" hidden="1" customHeight="1" x14ac:dyDescent="0.15">
      <c r="AI82" s="560"/>
      <c r="AJ82" s="202"/>
      <c r="AK82" s="561"/>
      <c r="AL82" s="561"/>
      <c r="AM82" s="202"/>
      <c r="AN82" s="202"/>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row>
    <row r="83" spans="35:72" s="559" customFormat="1" ht="0" hidden="1" customHeight="1" x14ac:dyDescent="0.15">
      <c r="AI83" s="560"/>
      <c r="AJ83" s="202"/>
      <c r="AK83" s="561"/>
      <c r="AL83" s="561"/>
      <c r="AM83" s="202"/>
      <c r="AN83" s="202"/>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row>
    <row r="84" spans="35:72" s="559" customFormat="1" ht="0" hidden="1" customHeight="1" x14ac:dyDescent="0.15">
      <c r="AI84" s="560"/>
      <c r="AJ84" s="202"/>
      <c r="AK84" s="561"/>
      <c r="AL84" s="561"/>
      <c r="AM84" s="202"/>
      <c r="AN84" s="202"/>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row>
    <row r="85" spans="35:72" s="559" customFormat="1" ht="0" hidden="1" customHeight="1" x14ac:dyDescent="0.15">
      <c r="AI85" s="560"/>
      <c r="AJ85" s="202"/>
      <c r="AK85" s="561"/>
      <c r="AL85" s="561"/>
      <c r="AM85" s="202"/>
      <c r="AN85" s="202"/>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row>
    <row r="86" spans="35:72" s="559" customFormat="1" ht="0" hidden="1" customHeight="1" x14ac:dyDescent="0.15">
      <c r="AI86" s="560"/>
      <c r="AJ86" s="202"/>
      <c r="AK86" s="561"/>
      <c r="AL86" s="561"/>
      <c r="AM86" s="202"/>
      <c r="AN86" s="202"/>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row>
    <row r="87" spans="35:72" s="559" customFormat="1" ht="0" hidden="1" customHeight="1" x14ac:dyDescent="0.15">
      <c r="AI87" s="560"/>
      <c r="AJ87" s="202"/>
      <c r="AK87" s="561"/>
      <c r="AL87" s="561"/>
      <c r="AM87" s="202"/>
      <c r="AN87" s="202"/>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row>
    <row r="88" spans="35:72" s="559" customFormat="1" ht="0" hidden="1" customHeight="1" x14ac:dyDescent="0.15">
      <c r="AI88" s="560"/>
      <c r="AJ88" s="202"/>
      <c r="AK88" s="561"/>
      <c r="AL88" s="561"/>
      <c r="AM88" s="202"/>
      <c r="AN88" s="202"/>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row>
    <row r="89" spans="35:72" s="559" customFormat="1" ht="0" hidden="1" customHeight="1" x14ac:dyDescent="0.15">
      <c r="AI89" s="560"/>
      <c r="AJ89" s="202"/>
      <c r="AK89" s="561"/>
      <c r="AL89" s="561"/>
      <c r="AM89" s="202"/>
      <c r="AN89" s="202"/>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row>
    <row r="90" spans="35:72" s="559" customFormat="1" ht="0" hidden="1" customHeight="1" x14ac:dyDescent="0.15">
      <c r="AI90" s="560"/>
      <c r="AJ90" s="202"/>
      <c r="AK90" s="561"/>
      <c r="AL90" s="561"/>
      <c r="AM90" s="202"/>
      <c r="AN90" s="202"/>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row>
    <row r="91" spans="35:72" s="559" customFormat="1" ht="0" hidden="1" customHeight="1" x14ac:dyDescent="0.15">
      <c r="AI91" s="560"/>
      <c r="AJ91" s="202"/>
      <c r="AK91" s="561"/>
      <c r="AL91" s="561"/>
      <c r="AM91" s="202"/>
      <c r="AN91" s="202"/>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row>
    <row r="92" spans="35:72" s="559" customFormat="1" ht="0" hidden="1" customHeight="1" x14ac:dyDescent="0.15">
      <c r="AI92" s="560"/>
      <c r="AJ92" s="202"/>
      <c r="AK92" s="561"/>
      <c r="AL92" s="561"/>
      <c r="AM92" s="202"/>
      <c r="AN92" s="202"/>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row>
    <row r="93" spans="35:72" s="559" customFormat="1" ht="0" hidden="1" customHeight="1" x14ac:dyDescent="0.15">
      <c r="AI93" s="560"/>
      <c r="AJ93" s="202"/>
      <c r="AK93" s="561"/>
      <c r="AL93" s="561"/>
      <c r="AM93" s="202"/>
      <c r="AN93" s="202"/>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row>
    <row r="94" spans="35:72" s="559" customFormat="1" ht="0" hidden="1" customHeight="1" x14ac:dyDescent="0.15">
      <c r="AI94" s="560"/>
      <c r="AJ94" s="202"/>
      <c r="AK94" s="561"/>
      <c r="AL94" s="561"/>
      <c r="AM94" s="202"/>
      <c r="AN94" s="202"/>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row>
    <row r="95" spans="35:72" s="559" customFormat="1" ht="0" hidden="1" customHeight="1" x14ac:dyDescent="0.15">
      <c r="AI95" s="560"/>
      <c r="AJ95" s="202"/>
      <c r="AK95" s="561"/>
      <c r="AL95" s="561"/>
      <c r="AM95" s="202"/>
      <c r="AN95" s="202"/>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row>
    <row r="96" spans="35:72" s="559" customFormat="1" ht="0" hidden="1" customHeight="1" x14ac:dyDescent="0.15">
      <c r="AI96" s="560"/>
      <c r="AJ96" s="202"/>
      <c r="AK96" s="561"/>
      <c r="AL96" s="561"/>
      <c r="AM96" s="202"/>
      <c r="AN96" s="202"/>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row>
    <row r="97" spans="35:72" s="559" customFormat="1" ht="0" hidden="1" customHeight="1" x14ac:dyDescent="0.15">
      <c r="AI97" s="560"/>
      <c r="AJ97" s="202"/>
      <c r="AK97" s="561"/>
      <c r="AL97" s="561"/>
      <c r="AM97" s="202"/>
      <c r="AN97" s="202"/>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row>
    <row r="98" spans="35:72" s="559" customFormat="1" ht="0" hidden="1" customHeight="1" x14ac:dyDescent="0.15">
      <c r="AI98" s="560"/>
      <c r="AJ98" s="202"/>
      <c r="AK98" s="561"/>
      <c r="AL98" s="561"/>
      <c r="AM98" s="202"/>
      <c r="AN98" s="202"/>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row>
    <row r="99" spans="35:72" s="559" customFormat="1" ht="0" hidden="1" customHeight="1" x14ac:dyDescent="0.15">
      <c r="AI99" s="560"/>
      <c r="AJ99" s="202"/>
      <c r="AK99" s="561"/>
      <c r="AL99" s="561"/>
      <c r="AM99" s="202"/>
      <c r="AN99" s="202"/>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row>
    <row r="100" spans="35:72" s="559" customFormat="1" ht="0" hidden="1" customHeight="1" x14ac:dyDescent="0.15">
      <c r="AI100" s="560"/>
      <c r="AJ100" s="202"/>
      <c r="AK100" s="561"/>
      <c r="AL100" s="561"/>
      <c r="AM100" s="202"/>
      <c r="AN100" s="202"/>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row>
    <row r="101" spans="35:72" s="559" customFormat="1" ht="0" hidden="1" customHeight="1" x14ac:dyDescent="0.15">
      <c r="AI101" s="560"/>
      <c r="AJ101" s="202"/>
      <c r="AK101" s="561"/>
      <c r="AL101" s="561"/>
      <c r="AM101" s="202"/>
      <c r="AN101" s="202"/>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row>
    <row r="102" spans="35:72" s="559" customFormat="1" ht="0" hidden="1" customHeight="1" x14ac:dyDescent="0.15">
      <c r="AI102" s="560"/>
      <c r="AJ102" s="202"/>
      <c r="AK102" s="561"/>
      <c r="AL102" s="561"/>
      <c r="AM102" s="202"/>
      <c r="AN102" s="202"/>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row>
    <row r="103" spans="35:72" s="559" customFormat="1" ht="0" hidden="1" customHeight="1" x14ac:dyDescent="0.15">
      <c r="AI103" s="560"/>
      <c r="AJ103" s="202"/>
      <c r="AK103" s="561"/>
      <c r="AL103" s="561"/>
      <c r="AM103" s="202"/>
      <c r="AN103" s="202"/>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row>
    <row r="104" spans="35:72" s="559" customFormat="1" ht="0" hidden="1" customHeight="1" x14ac:dyDescent="0.15">
      <c r="AI104" s="560"/>
      <c r="AJ104" s="202"/>
      <c r="AK104" s="561"/>
      <c r="AL104" s="561"/>
      <c r="AM104" s="202"/>
      <c r="AN104" s="202"/>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row>
    <row r="105" spans="35:72" s="559" customFormat="1" ht="0" hidden="1" customHeight="1" x14ac:dyDescent="0.15">
      <c r="AI105" s="560"/>
      <c r="AJ105" s="202"/>
      <c r="AK105" s="561"/>
      <c r="AL105" s="561"/>
      <c r="AM105" s="202"/>
      <c r="AN105" s="202"/>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row>
    <row r="106" spans="35:72" s="559" customFormat="1" ht="0" hidden="1" customHeight="1" x14ac:dyDescent="0.15">
      <c r="AI106" s="560"/>
      <c r="AJ106" s="202"/>
      <c r="AK106" s="561"/>
      <c r="AL106" s="561"/>
      <c r="AM106" s="202"/>
      <c r="AN106" s="202"/>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row>
    <row r="107" spans="35:72" s="559" customFormat="1" ht="0" hidden="1" customHeight="1" x14ac:dyDescent="0.15">
      <c r="AI107" s="560"/>
      <c r="AJ107" s="202"/>
      <c r="AK107" s="561"/>
      <c r="AL107" s="561"/>
      <c r="AM107" s="202"/>
      <c r="AN107" s="202"/>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row>
    <row r="108" spans="35:72" s="559" customFormat="1" ht="0" hidden="1" customHeight="1" x14ac:dyDescent="0.15">
      <c r="AI108" s="560"/>
      <c r="AJ108" s="202"/>
      <c r="AK108" s="561"/>
      <c r="AL108" s="561"/>
      <c r="AM108" s="202"/>
      <c r="AN108" s="202"/>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row>
    <row r="109" spans="35:72" s="559" customFormat="1" ht="0" hidden="1" customHeight="1" x14ac:dyDescent="0.15">
      <c r="AI109" s="560"/>
      <c r="AJ109" s="202"/>
      <c r="AK109" s="561"/>
      <c r="AL109" s="561"/>
      <c r="AM109" s="202"/>
      <c r="AN109" s="202"/>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row>
    <row r="110" spans="35:72" s="559" customFormat="1" ht="0" hidden="1" customHeight="1" x14ac:dyDescent="0.15">
      <c r="AI110" s="560"/>
      <c r="AJ110" s="202"/>
      <c r="AK110" s="561"/>
      <c r="AL110" s="561"/>
      <c r="AM110" s="202"/>
      <c r="AN110" s="202"/>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row>
    <row r="111" spans="35:72" s="559" customFormat="1" ht="0" hidden="1" customHeight="1" x14ac:dyDescent="0.15">
      <c r="AI111" s="560"/>
      <c r="AJ111" s="202"/>
      <c r="AK111" s="561"/>
      <c r="AL111" s="561"/>
      <c r="AM111" s="202"/>
      <c r="AN111" s="202"/>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row>
    <row r="112" spans="35:72" s="559" customFormat="1" ht="0" hidden="1" customHeight="1" x14ac:dyDescent="0.15">
      <c r="AI112" s="560"/>
      <c r="AJ112" s="202"/>
      <c r="AK112" s="561"/>
      <c r="AL112" s="561"/>
      <c r="AM112" s="202"/>
      <c r="AN112" s="202"/>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row>
    <row r="113" spans="35:72" s="559" customFormat="1" ht="0" hidden="1" customHeight="1" x14ac:dyDescent="0.15">
      <c r="AI113" s="560"/>
      <c r="AJ113" s="202"/>
      <c r="AK113" s="561"/>
      <c r="AL113" s="561"/>
      <c r="AM113" s="202"/>
      <c r="AN113" s="202"/>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row>
    <row r="114" spans="35:72" s="559" customFormat="1" ht="0" hidden="1" customHeight="1" x14ac:dyDescent="0.15">
      <c r="AI114" s="560"/>
      <c r="AJ114" s="202"/>
      <c r="AK114" s="561"/>
      <c r="AL114" s="561"/>
      <c r="AM114" s="202"/>
      <c r="AN114" s="202"/>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row>
    <row r="115" spans="35:72" s="559" customFormat="1" ht="0" hidden="1" customHeight="1" x14ac:dyDescent="0.15">
      <c r="AI115" s="560"/>
      <c r="AJ115" s="202"/>
      <c r="AK115" s="561"/>
      <c r="AL115" s="561"/>
      <c r="AM115" s="202"/>
      <c r="AN115" s="202"/>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row>
    <row r="116" spans="35:72" s="559" customFormat="1" ht="0" hidden="1" customHeight="1" x14ac:dyDescent="0.15">
      <c r="AI116" s="560"/>
      <c r="AJ116" s="202"/>
      <c r="AK116" s="561"/>
      <c r="AL116" s="561"/>
      <c r="AM116" s="202"/>
      <c r="AN116" s="202"/>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row>
    <row r="117" spans="35:72" s="559" customFormat="1" ht="0" hidden="1" customHeight="1" x14ac:dyDescent="0.15">
      <c r="AI117" s="560"/>
      <c r="AJ117" s="202"/>
      <c r="AK117" s="561"/>
      <c r="AL117" s="561"/>
      <c r="AM117" s="202"/>
      <c r="AN117" s="202"/>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row>
    <row r="118" spans="35:72" s="559" customFormat="1" ht="0" hidden="1" customHeight="1" x14ac:dyDescent="0.15">
      <c r="AI118" s="560"/>
      <c r="AJ118" s="202"/>
      <c r="AK118" s="561"/>
      <c r="AL118" s="561"/>
      <c r="AM118" s="202"/>
      <c r="AN118" s="202"/>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row>
    <row r="119" spans="35:72" s="559" customFormat="1" ht="0" hidden="1" customHeight="1" x14ac:dyDescent="0.15">
      <c r="AI119" s="560"/>
      <c r="AJ119" s="202"/>
      <c r="AK119" s="561"/>
      <c r="AL119" s="561"/>
      <c r="AM119" s="202"/>
      <c r="AN119" s="202"/>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row>
    <row r="120" spans="35:72" s="559" customFormat="1" ht="0" hidden="1" customHeight="1" x14ac:dyDescent="0.15">
      <c r="AI120" s="560"/>
      <c r="AJ120" s="202"/>
      <c r="AK120" s="561"/>
      <c r="AL120" s="561"/>
      <c r="AM120" s="202"/>
      <c r="AN120" s="202"/>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row>
    <row r="121" spans="35:72" s="559" customFormat="1" ht="0" hidden="1" customHeight="1" x14ac:dyDescent="0.15">
      <c r="AI121" s="560"/>
      <c r="AJ121" s="202"/>
      <c r="AK121" s="561"/>
      <c r="AL121" s="561"/>
      <c r="AM121" s="202"/>
      <c r="AN121" s="202"/>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row>
    <row r="122" spans="35:72" s="559" customFormat="1" ht="0" hidden="1" customHeight="1" x14ac:dyDescent="0.15">
      <c r="AI122" s="560"/>
      <c r="AJ122" s="202"/>
      <c r="AK122" s="561"/>
      <c r="AL122" s="561"/>
      <c r="AM122" s="202"/>
      <c r="AN122" s="202"/>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row>
    <row r="123" spans="35:72" s="559" customFormat="1" ht="0" hidden="1" customHeight="1" x14ac:dyDescent="0.15">
      <c r="AI123" s="560"/>
      <c r="AJ123" s="202"/>
      <c r="AK123" s="561"/>
      <c r="AL123" s="561"/>
      <c r="AM123" s="202"/>
      <c r="AN123" s="202"/>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row>
    <row r="124" spans="35:72" s="559" customFormat="1" ht="0" hidden="1" customHeight="1" x14ac:dyDescent="0.15">
      <c r="AI124" s="560"/>
      <c r="AJ124" s="202"/>
      <c r="AK124" s="561"/>
      <c r="AL124" s="561"/>
      <c r="AM124" s="202"/>
      <c r="AN124" s="202"/>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row>
    <row r="125" spans="35:72" s="559" customFormat="1" ht="0" hidden="1" customHeight="1" x14ac:dyDescent="0.15">
      <c r="AI125" s="560"/>
      <c r="AJ125" s="202"/>
      <c r="AK125" s="561"/>
      <c r="AL125" s="561"/>
      <c r="AM125" s="202"/>
      <c r="AN125" s="202"/>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row>
    <row r="126" spans="35:72" s="559" customFormat="1" ht="0" hidden="1" customHeight="1" x14ac:dyDescent="0.15">
      <c r="AI126" s="560"/>
      <c r="AJ126" s="202"/>
      <c r="AK126" s="561"/>
      <c r="AL126" s="561"/>
      <c r="AM126" s="202"/>
      <c r="AN126" s="202"/>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row>
    <row r="127" spans="35:72" s="559" customFormat="1" ht="0" hidden="1" customHeight="1" x14ac:dyDescent="0.15">
      <c r="AI127" s="560"/>
      <c r="AJ127" s="202"/>
      <c r="AK127" s="561"/>
      <c r="AL127" s="561"/>
      <c r="AM127" s="202"/>
      <c r="AN127" s="202"/>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row>
    <row r="128" spans="35:72" s="559" customFormat="1" ht="0" hidden="1" customHeight="1" x14ac:dyDescent="0.15">
      <c r="AI128" s="560"/>
      <c r="AJ128" s="202"/>
      <c r="AK128" s="561"/>
      <c r="AL128" s="561"/>
      <c r="AM128" s="202"/>
      <c r="AN128" s="202"/>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row>
    <row r="129" spans="35:72" s="559" customFormat="1" ht="0" hidden="1" customHeight="1" x14ac:dyDescent="0.15">
      <c r="AI129" s="560"/>
      <c r="AJ129" s="202"/>
      <c r="AK129" s="561"/>
      <c r="AL129" s="561"/>
      <c r="AM129" s="202"/>
      <c r="AN129" s="202"/>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row>
    <row r="130" spans="35:72" s="559" customFormat="1" ht="0" hidden="1" customHeight="1" x14ac:dyDescent="0.15">
      <c r="AI130" s="560"/>
      <c r="AJ130" s="202"/>
      <c r="AK130" s="561"/>
      <c r="AL130" s="561"/>
      <c r="AM130" s="202"/>
      <c r="AN130" s="202"/>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row>
    <row r="131" spans="35:72" s="559" customFormat="1" ht="0" hidden="1" customHeight="1" x14ac:dyDescent="0.15">
      <c r="AI131" s="560"/>
      <c r="AJ131" s="202"/>
      <c r="AK131" s="561"/>
      <c r="AL131" s="561"/>
      <c r="AM131" s="202"/>
      <c r="AN131" s="202"/>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row>
    <row r="132" spans="35:72" s="559" customFormat="1" ht="0" hidden="1" customHeight="1" x14ac:dyDescent="0.15">
      <c r="AI132" s="560"/>
      <c r="AJ132" s="202"/>
      <c r="AK132" s="561"/>
      <c r="AL132" s="561"/>
      <c r="AM132" s="202"/>
      <c r="AN132" s="202"/>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row>
    <row r="133" spans="35:72" s="559" customFormat="1" ht="0" hidden="1" customHeight="1" x14ac:dyDescent="0.15">
      <c r="AI133" s="560"/>
      <c r="AJ133" s="202"/>
      <c r="AK133" s="561"/>
      <c r="AL133" s="561"/>
      <c r="AM133" s="202"/>
      <c r="AN133" s="202"/>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row>
    <row r="134" spans="35:72" s="559" customFormat="1" ht="0" hidden="1" customHeight="1" x14ac:dyDescent="0.15">
      <c r="AI134" s="560"/>
      <c r="AJ134" s="202"/>
      <c r="AK134" s="561"/>
      <c r="AL134" s="561"/>
      <c r="AM134" s="202"/>
      <c r="AN134" s="202"/>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row>
    <row r="135" spans="35:72" s="559" customFormat="1" ht="0" hidden="1" customHeight="1" x14ac:dyDescent="0.15">
      <c r="AI135" s="560"/>
      <c r="AJ135" s="202"/>
      <c r="AK135" s="561"/>
      <c r="AL135" s="561"/>
      <c r="AM135" s="202"/>
      <c r="AN135" s="202"/>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row>
    <row r="136" spans="35:72" s="559" customFormat="1" ht="0" hidden="1" customHeight="1" x14ac:dyDescent="0.15">
      <c r="AI136" s="560"/>
      <c r="AJ136" s="202"/>
      <c r="AK136" s="561"/>
      <c r="AL136" s="561"/>
      <c r="AM136" s="202"/>
      <c r="AN136" s="202"/>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row>
    <row r="137" spans="35:72" s="559" customFormat="1" ht="0" hidden="1" customHeight="1" x14ac:dyDescent="0.15">
      <c r="AI137" s="560"/>
      <c r="AJ137" s="202"/>
      <c r="AK137" s="561"/>
      <c r="AL137" s="561"/>
      <c r="AM137" s="202"/>
      <c r="AN137" s="202"/>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row>
    <row r="138" spans="35:72" s="559" customFormat="1" ht="0" hidden="1" customHeight="1" x14ac:dyDescent="0.15">
      <c r="AI138" s="560"/>
      <c r="AJ138" s="202"/>
      <c r="AK138" s="561"/>
      <c r="AL138" s="561"/>
      <c r="AM138" s="202"/>
      <c r="AN138" s="202"/>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row>
    <row r="139" spans="35:72" s="559" customFormat="1" ht="0" hidden="1" customHeight="1" x14ac:dyDescent="0.15">
      <c r="AI139" s="560"/>
      <c r="AJ139" s="202"/>
      <c r="AK139" s="561"/>
      <c r="AL139" s="561"/>
      <c r="AM139" s="202"/>
      <c r="AN139" s="202"/>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row>
    <row r="140" spans="35:72" s="559" customFormat="1" ht="0" hidden="1" customHeight="1" x14ac:dyDescent="0.15">
      <c r="AI140" s="560"/>
      <c r="AJ140" s="202"/>
      <c r="AK140" s="561"/>
      <c r="AL140" s="561"/>
      <c r="AM140" s="202"/>
      <c r="AN140" s="202"/>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row>
    <row r="141" spans="35:72" s="559" customFormat="1" ht="0" hidden="1" customHeight="1" x14ac:dyDescent="0.15">
      <c r="AI141" s="560"/>
      <c r="AJ141" s="202"/>
      <c r="AK141" s="561"/>
      <c r="AL141" s="561"/>
      <c r="AM141" s="202"/>
      <c r="AN141" s="202"/>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row>
    <row r="142" spans="35:72" s="559" customFormat="1" ht="0" hidden="1" customHeight="1" x14ac:dyDescent="0.15">
      <c r="AI142" s="560"/>
      <c r="AJ142" s="202"/>
      <c r="AK142" s="561"/>
      <c r="AL142" s="561"/>
      <c r="AM142" s="202"/>
      <c r="AN142" s="202"/>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row>
    <row r="143" spans="35:72" s="559" customFormat="1" ht="0" hidden="1" customHeight="1" x14ac:dyDescent="0.15">
      <c r="AI143" s="560"/>
      <c r="AJ143" s="202"/>
      <c r="AK143" s="561"/>
      <c r="AL143" s="561"/>
      <c r="AM143" s="202"/>
      <c r="AN143" s="202"/>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row>
  </sheetData>
  <protectedRanges>
    <protectedRange sqref="AZ53:BV56 K53:AG56" name="範囲1_2"/>
    <protectedRange sqref="I6 M6 Z6 T6 AX6 BB6 BO6 BI6" name="範囲1_1_2"/>
    <protectedRange sqref="V27 AH27:AK27 X50:AD50 X27:AD27 V50 AH50:AK50 BK27 BW50:BX50 BM50:BS50 BM27:BS27 BK50 BW27:BX27" name="範囲1_2_3"/>
    <protectedRange sqref="C45:V45 AR45:BK45" name="範囲1_1_1"/>
    <protectedRange sqref="B46:AJ47 Y44:AJ45 W49:AJ49 BN44:BX45 BL49:BX49 AQ46:BX47" name="範囲1"/>
    <protectedRange sqref="B45 AQ45" name="範囲1_1_1_1"/>
    <protectedRange sqref="AO44" name="範囲1_4"/>
    <protectedRange sqref="B30:B42 AH31:AJ42 AQ30:AQ42 AM28:AO42 AM20:AO26 BW31:BX42" name="範囲1_6"/>
    <protectedRange sqref="AM43:AO43" name="範囲1_3_2"/>
    <protectedRange sqref="C31:AG42 AR31:BV42" name="範囲1_2_4"/>
    <protectedRange sqref="Q25:Q26 S22:AA26 AC22:AD26 BF25:BF26 BH22:BP26 BR22:BS26" name="範囲1_2_2"/>
  </protectedRanges>
  <mergeCells count="272">
    <mergeCell ref="C54:J54"/>
    <mergeCell ref="AZ54:BV54"/>
    <mergeCell ref="K54:AG54"/>
    <mergeCell ref="C46:AG49"/>
    <mergeCell ref="R9:S9"/>
    <mergeCell ref="R10:S10"/>
    <mergeCell ref="R11:S11"/>
    <mergeCell ref="T9:U9"/>
    <mergeCell ref="T10:U10"/>
    <mergeCell ref="T11:U11"/>
    <mergeCell ref="W9:X9"/>
    <mergeCell ref="W10:X10"/>
    <mergeCell ref="W11:X11"/>
    <mergeCell ref="I9:J9"/>
    <mergeCell ref="I10:J10"/>
    <mergeCell ref="I11:J11"/>
    <mergeCell ref="BI9:BJ9"/>
    <mergeCell ref="BL9:BM9"/>
    <mergeCell ref="BI10:BJ10"/>
    <mergeCell ref="BL10:BM10"/>
    <mergeCell ref="BI11:BJ11"/>
    <mergeCell ref="BL11:BM11"/>
    <mergeCell ref="Z11:AA11"/>
    <mergeCell ref="AC9:AD9"/>
    <mergeCell ref="AC10:AD10"/>
    <mergeCell ref="AC11:AD11"/>
    <mergeCell ref="BO9:BP9"/>
    <mergeCell ref="BR9:BS9"/>
    <mergeCell ref="BO10:BP10"/>
    <mergeCell ref="BR10:BS10"/>
    <mergeCell ref="BO11:BP11"/>
    <mergeCell ref="BR11:BS11"/>
    <mergeCell ref="AR55:AY55"/>
    <mergeCell ref="AZ55:BV55"/>
    <mergeCell ref="AR40:AW40"/>
    <mergeCell ref="AX40:BB40"/>
    <mergeCell ref="BC40:BO40"/>
    <mergeCell ref="BP40:BR40"/>
    <mergeCell ref="BS40:BV40"/>
    <mergeCell ref="AR41:AW41"/>
    <mergeCell ref="AX41:BB41"/>
    <mergeCell ref="BC41:BO41"/>
    <mergeCell ref="BP41:BR41"/>
    <mergeCell ref="BS41:BV41"/>
    <mergeCell ref="AR38:AW38"/>
    <mergeCell ref="AX38:BB38"/>
    <mergeCell ref="BC38:BO38"/>
    <mergeCell ref="BP38:BR38"/>
    <mergeCell ref="BJ63:BU63"/>
    <mergeCell ref="BP42:BR42"/>
    <mergeCell ref="BS42:BV42"/>
    <mergeCell ref="AR52:AY52"/>
    <mergeCell ref="AZ52:BV52"/>
    <mergeCell ref="AR53:AY53"/>
    <mergeCell ref="AZ53:BV53"/>
    <mergeCell ref="AR46:BV49"/>
    <mergeCell ref="AR54:AY54"/>
    <mergeCell ref="BH64:BU64"/>
    <mergeCell ref="AY66:BO66"/>
    <mergeCell ref="AP1:BX1"/>
    <mergeCell ref="AX5:BS5"/>
    <mergeCell ref="I5:AD5"/>
    <mergeCell ref="AX8:BB8"/>
    <mergeCell ref="I8:M8"/>
    <mergeCell ref="T8:X8"/>
    <mergeCell ref="BI8:BM8"/>
    <mergeCell ref="AX9:AY9"/>
    <mergeCell ref="BA9:BB9"/>
    <mergeCell ref="BD9:BE9"/>
    <mergeCell ref="BG9:BH9"/>
    <mergeCell ref="AX10:AY10"/>
    <mergeCell ref="BA10:BB10"/>
    <mergeCell ref="AX11:AY11"/>
    <mergeCell ref="BA11:BB11"/>
    <mergeCell ref="BD10:BE10"/>
    <mergeCell ref="BG10:BH10"/>
    <mergeCell ref="BD11:BE11"/>
    <mergeCell ref="BG11:BH11"/>
    <mergeCell ref="AR42:AW42"/>
    <mergeCell ref="AX42:BB42"/>
    <mergeCell ref="BC42:BO42"/>
    <mergeCell ref="BS38:BV38"/>
    <mergeCell ref="AR39:AW39"/>
    <mergeCell ref="AX39:BB39"/>
    <mergeCell ref="BC39:BO39"/>
    <mergeCell ref="BP39:BR39"/>
    <mergeCell ref="BS39:BV39"/>
    <mergeCell ref="AR36:AW36"/>
    <mergeCell ref="AX36:BB36"/>
    <mergeCell ref="BC36:BO36"/>
    <mergeCell ref="BP36:BR36"/>
    <mergeCell ref="BS36:BV36"/>
    <mergeCell ref="AR37:AW37"/>
    <mergeCell ref="AX37:BB37"/>
    <mergeCell ref="BC37:BO37"/>
    <mergeCell ref="BP37:BR37"/>
    <mergeCell ref="BS37:BV37"/>
    <mergeCell ref="AR34:AW34"/>
    <mergeCell ref="AX34:BB34"/>
    <mergeCell ref="BC34:BO34"/>
    <mergeCell ref="BP34:BR34"/>
    <mergeCell ref="BS34:BV34"/>
    <mergeCell ref="AR35:AW35"/>
    <mergeCell ref="AX35:BB35"/>
    <mergeCell ref="BC35:BO35"/>
    <mergeCell ref="BP35:BR35"/>
    <mergeCell ref="BS35:BV35"/>
    <mergeCell ref="AR32:AW32"/>
    <mergeCell ref="AX32:BB32"/>
    <mergeCell ref="BC32:BO32"/>
    <mergeCell ref="BP32:BR32"/>
    <mergeCell ref="BS32:BV32"/>
    <mergeCell ref="AR33:AW33"/>
    <mergeCell ref="AX33:BB33"/>
    <mergeCell ref="BC33:BO33"/>
    <mergeCell ref="BP33:BR33"/>
    <mergeCell ref="BS33:BV33"/>
    <mergeCell ref="AR30:AW30"/>
    <mergeCell ref="AX30:BB30"/>
    <mergeCell ref="BC30:BO30"/>
    <mergeCell ref="BP30:BR30"/>
    <mergeCell ref="BS30:BV30"/>
    <mergeCell ref="AR31:AW31"/>
    <mergeCell ref="AX31:BB31"/>
    <mergeCell ref="BC31:BO31"/>
    <mergeCell ref="BP31:BR31"/>
    <mergeCell ref="BS31:BV31"/>
    <mergeCell ref="BQ17:BR17"/>
    <mergeCell ref="BT17:BU17"/>
    <mergeCell ref="AR18:AW18"/>
    <mergeCell ref="AY18:BB18"/>
    <mergeCell ref="BE18:BG18"/>
    <mergeCell ref="BK18:BN18"/>
    <mergeCell ref="BQ18:BS18"/>
    <mergeCell ref="BR29:BU29"/>
    <mergeCell ref="BV29:BX29"/>
    <mergeCell ref="A1:AI1"/>
    <mergeCell ref="I6:M6"/>
    <mergeCell ref="N6:Q6"/>
    <mergeCell ref="Z6:AB6"/>
    <mergeCell ref="I7:S7"/>
    <mergeCell ref="T7:AD7"/>
    <mergeCell ref="C9:H10"/>
    <mergeCell ref="I15:I18"/>
    <mergeCell ref="J15:T15"/>
    <mergeCell ref="U15:U18"/>
    <mergeCell ref="V15:AF15"/>
    <mergeCell ref="C16:H16"/>
    <mergeCell ref="J16:K16"/>
    <mergeCell ref="P16:Q16"/>
    <mergeCell ref="V16:W16"/>
    <mergeCell ref="AB16:AC16"/>
    <mergeCell ref="L9:M9"/>
    <mergeCell ref="L10:M10"/>
    <mergeCell ref="L11:M11"/>
    <mergeCell ref="O9:P9"/>
    <mergeCell ref="O10:P10"/>
    <mergeCell ref="O11:P11"/>
    <mergeCell ref="Z9:AA9"/>
    <mergeCell ref="Z10:AA10"/>
    <mergeCell ref="AX6:BB6"/>
    <mergeCell ref="BC6:BF6"/>
    <mergeCell ref="BO6:BQ6"/>
    <mergeCell ref="AX7:BH7"/>
    <mergeCell ref="BI7:BS7"/>
    <mergeCell ref="AR9:AW10"/>
    <mergeCell ref="AX15:AX18"/>
    <mergeCell ref="AC29:AF29"/>
    <mergeCell ref="AG29:AJ29"/>
    <mergeCell ref="AY15:BI15"/>
    <mergeCell ref="BJ15:BJ18"/>
    <mergeCell ref="BK15:BU15"/>
    <mergeCell ref="AR16:AW16"/>
    <mergeCell ref="AY16:AZ16"/>
    <mergeCell ref="BE16:BF16"/>
    <mergeCell ref="BK16:BL16"/>
    <mergeCell ref="BQ16:BR16"/>
    <mergeCell ref="AR17:AW17"/>
    <mergeCell ref="AY17:AZ17"/>
    <mergeCell ref="BB17:BC17"/>
    <mergeCell ref="BE17:BF17"/>
    <mergeCell ref="BH17:BI17"/>
    <mergeCell ref="BK17:BL17"/>
    <mergeCell ref="BN17:BO17"/>
    <mergeCell ref="Y17:Z17"/>
    <mergeCell ref="AB17:AC17"/>
    <mergeCell ref="AE17:AF17"/>
    <mergeCell ref="C18:H18"/>
    <mergeCell ref="J18:M18"/>
    <mergeCell ref="P18:R18"/>
    <mergeCell ref="V18:Y18"/>
    <mergeCell ref="AB18:AD18"/>
    <mergeCell ref="C17:H17"/>
    <mergeCell ref="J17:K17"/>
    <mergeCell ref="M17:N17"/>
    <mergeCell ref="P17:Q17"/>
    <mergeCell ref="S17:T17"/>
    <mergeCell ref="V17:W17"/>
    <mergeCell ref="AD35:AG35"/>
    <mergeCell ref="C39:H39"/>
    <mergeCell ref="I39:M39"/>
    <mergeCell ref="N39:Z39"/>
    <mergeCell ref="I33:M33"/>
    <mergeCell ref="N33:Z33"/>
    <mergeCell ref="C30:H30"/>
    <mergeCell ref="I30:M30"/>
    <mergeCell ref="N30:Z30"/>
    <mergeCell ref="AA30:AC30"/>
    <mergeCell ref="AD30:AG30"/>
    <mergeCell ref="AA33:AC33"/>
    <mergeCell ref="AD33:AG33"/>
    <mergeCell ref="C33:H33"/>
    <mergeCell ref="AA40:AC40"/>
    <mergeCell ref="AD40:AG40"/>
    <mergeCell ref="C37:H37"/>
    <mergeCell ref="I37:M37"/>
    <mergeCell ref="N37:Z37"/>
    <mergeCell ref="AA37:AC37"/>
    <mergeCell ref="AD37:AG37"/>
    <mergeCell ref="C38:H38"/>
    <mergeCell ref="I38:M38"/>
    <mergeCell ref="N38:Z38"/>
    <mergeCell ref="AA38:AC38"/>
    <mergeCell ref="AD38:AG38"/>
    <mergeCell ref="J66:Z66"/>
    <mergeCell ref="C31:H31"/>
    <mergeCell ref="I31:M31"/>
    <mergeCell ref="N31:Z31"/>
    <mergeCell ref="AA31:AC31"/>
    <mergeCell ref="AD31:AG31"/>
    <mergeCell ref="C52:J52"/>
    <mergeCell ref="K52:AG52"/>
    <mergeCell ref="C53:J53"/>
    <mergeCell ref="K53:AG53"/>
    <mergeCell ref="C41:H41"/>
    <mergeCell ref="I41:M41"/>
    <mergeCell ref="N41:Z41"/>
    <mergeCell ref="AA41:AC41"/>
    <mergeCell ref="AD41:AG41"/>
    <mergeCell ref="C42:H42"/>
    <mergeCell ref="I42:M42"/>
    <mergeCell ref="N42:Z42"/>
    <mergeCell ref="C32:H32"/>
    <mergeCell ref="I32:M32"/>
    <mergeCell ref="AD42:AG42"/>
    <mergeCell ref="N32:Z32"/>
    <mergeCell ref="AA32:AC32"/>
    <mergeCell ref="AD32:AG32"/>
    <mergeCell ref="S64:AF64"/>
    <mergeCell ref="C36:H36"/>
    <mergeCell ref="I36:M36"/>
    <mergeCell ref="N36:Z36"/>
    <mergeCell ref="AA36:AC36"/>
    <mergeCell ref="AD36:AG36"/>
    <mergeCell ref="U63:AF63"/>
    <mergeCell ref="C34:H34"/>
    <mergeCell ref="I34:M34"/>
    <mergeCell ref="N34:Z34"/>
    <mergeCell ref="AA34:AC34"/>
    <mergeCell ref="AD34:AG34"/>
    <mergeCell ref="C35:H35"/>
    <mergeCell ref="I35:M35"/>
    <mergeCell ref="N35:Z35"/>
    <mergeCell ref="AA35:AC35"/>
    <mergeCell ref="C55:J55"/>
    <mergeCell ref="K55:AG55"/>
    <mergeCell ref="AA42:AC42"/>
    <mergeCell ref="AA39:AC39"/>
    <mergeCell ref="AD39:AG39"/>
    <mergeCell ref="C40:H40"/>
    <mergeCell ref="I40:M40"/>
    <mergeCell ref="N40:Z40"/>
  </mergeCells>
  <phoneticPr fontId="62"/>
  <dataValidations count="7">
    <dataValidation type="list" allowBlank="1" showInputMessage="1" showErrorMessage="1" sqref="V15:AF15 BK15:BU15" xr:uid="{C740DE41-603F-478F-84B3-50C17F00F14A}">
      <formula1>"電気式ヒートポンプ,ガス式ヒートポンプ,吸収式冷凍機/冷温水機,ボイラー"</formula1>
    </dataValidation>
    <dataValidation type="list" allowBlank="1" showInputMessage="1" showErrorMessage="1" sqref="J15:T15 AY15:BI15" xr:uid="{661B58FB-0B5A-42FF-8D3C-A0B870D1BC32}">
      <formula1>"電気式ヒートポンプ,ガス式ヒートポンプ,電気式チラー,吸収式冷凍機/冷温水機"</formula1>
    </dataValidation>
    <dataValidation type="list" allowBlank="1" showInputMessage="1" sqref="C55:J55 AR55:AY55" xr:uid="{16160D8D-E9AB-497A-AB58-2D91D4399400}">
      <formula1>"全般的な診断,空調,照明,ボイラ,コンプレッサ,インバータ,デマンド"</formula1>
    </dataValidation>
    <dataValidation type="list" allowBlank="1" showInputMessage="1" showErrorMessage="1" sqref="M16 S16 Y16 AE16 BB16 BH16 BN16 BT16" xr:uid="{E446DB00-16FE-4FC3-BCF4-31DC069A4C92}">
      <formula1>"上,中,下"</formula1>
    </dataValidation>
    <dataValidation imeMode="halfAlpha" allowBlank="1" showInputMessage="1" showErrorMessage="1" sqref="I8:I11 BR9:BR11 L9:L11 R9:R11 BK27 O9:O11 Z6 W9:W11 I5:I6 BO9:BO11 BK50 Z9:Z11 V50 Q25:Q26 AO50:AO56 BN55:BN56 V27 AO27 T8:T11 BD9:BD11 BA9:BA11 BF25:BF26 BG9:BG11 BO6 AC9:AC11 BI8:BI11 AX5:AX6 AX8:AX11 BL9:BL11 BN51:BN53 Y51:Y53 Y55:Y56" xr:uid="{20FF3546-94EB-410F-86B3-9F2063FC8AF9}"/>
    <dataValidation type="list" showInputMessage="1" sqref="AR53:AY54 C53:C54 D53:J53" xr:uid="{3C4DA201-CB2A-4C8E-B6A6-9503E59BF4F6}">
      <formula1>"全般的な診断,空調,照明,ボイラ,コンプレッサ,インバータ,デマンド"</formula1>
    </dataValidation>
    <dataValidation allowBlank="1" showInputMessage="1" sqref="C56:J56 AR56:AY56" xr:uid="{3FF5CCD5-A014-4A8E-BCD6-552AA6F2D0B4}"/>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2" r:id="rId4" name="Check Box 12">
              <controlPr defaultSize="0" autoFill="0" autoLine="0" autoPict="0" altText="冷房または暖房の設定温度変更">
                <anchor moveWithCells="1" sizeWithCells="1">
                  <from>
                    <xdr:col>3</xdr:col>
                    <xdr:colOff>0</xdr:colOff>
                    <xdr:row>60</xdr:row>
                    <xdr:rowOff>19050</xdr:rowOff>
                  </from>
                  <to>
                    <xdr:col>4</xdr:col>
                    <xdr:colOff>19050</xdr:colOff>
                    <xdr:row>60</xdr:row>
                    <xdr:rowOff>247650</xdr:rowOff>
                  </to>
                </anchor>
              </controlPr>
            </control>
          </mc:Choice>
        </mc:AlternateContent>
        <mc:AlternateContent xmlns:mc="http://schemas.openxmlformats.org/markup-compatibility/2006">
          <mc:Choice Requires="x14">
            <control shapeId="30733" r:id="rId5" name="Check Box 13">
              <controlPr defaultSize="0" autoFill="0" autoLine="0" autoPict="0">
                <anchor moveWithCells="1" sizeWithCells="1">
                  <from>
                    <xdr:col>3</xdr:col>
                    <xdr:colOff>0</xdr:colOff>
                    <xdr:row>59</xdr:row>
                    <xdr:rowOff>0</xdr:rowOff>
                  </from>
                  <to>
                    <xdr:col>4</xdr:col>
                    <xdr:colOff>19050</xdr:colOff>
                    <xdr:row>59</xdr:row>
                    <xdr:rowOff>257175</xdr:rowOff>
                  </to>
                </anchor>
              </controlPr>
            </control>
          </mc:Choice>
        </mc:AlternateContent>
        <mc:AlternateContent xmlns:mc="http://schemas.openxmlformats.org/markup-compatibility/2006">
          <mc:Choice Requires="x14">
            <control shapeId="30734" r:id="rId6" name="Check Box 14">
              <controlPr defaultSize="0" autoFill="0" autoLine="0" autoPict="0">
                <anchor moveWithCells="1" sizeWithCells="1">
                  <from>
                    <xdr:col>3</xdr:col>
                    <xdr:colOff>0</xdr:colOff>
                    <xdr:row>61</xdr:row>
                    <xdr:rowOff>38100</xdr:rowOff>
                  </from>
                  <to>
                    <xdr:col>4</xdr:col>
                    <xdr:colOff>28575</xdr:colOff>
                    <xdr:row>61</xdr:row>
                    <xdr:rowOff>238125</xdr:rowOff>
                  </to>
                </anchor>
              </controlPr>
            </control>
          </mc:Choice>
        </mc:AlternateContent>
        <mc:AlternateContent xmlns:mc="http://schemas.openxmlformats.org/markup-compatibility/2006">
          <mc:Choice Requires="x14">
            <control shapeId="30735" r:id="rId7" name="Check Box 15">
              <controlPr defaultSize="0" autoFill="0" autoLine="0" autoPict="0">
                <anchor moveWithCells="1" sizeWithCells="1">
                  <from>
                    <xdr:col>3</xdr:col>
                    <xdr:colOff>0</xdr:colOff>
                    <xdr:row>58</xdr:row>
                    <xdr:rowOff>57150</xdr:rowOff>
                  </from>
                  <to>
                    <xdr:col>4</xdr:col>
                    <xdr:colOff>9525</xdr:colOff>
                    <xdr:row>58</xdr:row>
                    <xdr:rowOff>219075</xdr:rowOff>
                  </to>
                </anchor>
              </controlPr>
            </control>
          </mc:Choice>
        </mc:AlternateContent>
        <mc:AlternateContent xmlns:mc="http://schemas.openxmlformats.org/markup-compatibility/2006">
          <mc:Choice Requires="x14">
            <control shapeId="30736" r:id="rId8" name="Check Box 16">
              <controlPr defaultSize="0" autoFill="0" autoLine="0" autoPict="0">
                <anchor moveWithCells="1" sizeWithCells="1">
                  <from>
                    <xdr:col>3</xdr:col>
                    <xdr:colOff>0</xdr:colOff>
                    <xdr:row>63</xdr:row>
                    <xdr:rowOff>9525</xdr:rowOff>
                  </from>
                  <to>
                    <xdr:col>4</xdr:col>
                    <xdr:colOff>9525</xdr:colOff>
                    <xdr:row>63</xdr:row>
                    <xdr:rowOff>247650</xdr:rowOff>
                  </to>
                </anchor>
              </controlPr>
            </control>
          </mc:Choice>
        </mc:AlternateContent>
        <mc:AlternateContent xmlns:mc="http://schemas.openxmlformats.org/markup-compatibility/2006">
          <mc:Choice Requires="x14">
            <control shapeId="30737" r:id="rId9" name="Check Box 17">
              <controlPr defaultSize="0" autoFill="0" autoLine="0" autoPict="0" altText="太陽光発電の導入">
                <anchor moveWithCells="1" sizeWithCells="1">
                  <from>
                    <xdr:col>2</xdr:col>
                    <xdr:colOff>200025</xdr:colOff>
                    <xdr:row>62</xdr:row>
                    <xdr:rowOff>28575</xdr:rowOff>
                  </from>
                  <to>
                    <xdr:col>4</xdr:col>
                    <xdr:colOff>9525</xdr:colOff>
                    <xdr:row>62</xdr:row>
                    <xdr:rowOff>247650</xdr:rowOff>
                  </to>
                </anchor>
              </controlPr>
            </control>
          </mc:Choice>
        </mc:AlternateContent>
        <mc:AlternateContent xmlns:mc="http://schemas.openxmlformats.org/markup-compatibility/2006">
          <mc:Choice Requires="x14">
            <control shapeId="30738" r:id="rId10" name="Check Box 18">
              <controlPr defaultSize="0" autoFill="0" autoLine="0" autoPict="0">
                <anchor moveWithCells="1" sizeWithCells="1">
                  <from>
                    <xdr:col>14</xdr:col>
                    <xdr:colOff>0</xdr:colOff>
                    <xdr:row>58</xdr:row>
                    <xdr:rowOff>38100</xdr:rowOff>
                  </from>
                  <to>
                    <xdr:col>15</xdr:col>
                    <xdr:colOff>0</xdr:colOff>
                    <xdr:row>58</xdr:row>
                    <xdr:rowOff>238125</xdr:rowOff>
                  </to>
                </anchor>
              </controlPr>
            </control>
          </mc:Choice>
        </mc:AlternateContent>
        <mc:AlternateContent xmlns:mc="http://schemas.openxmlformats.org/markup-compatibility/2006">
          <mc:Choice Requires="x14">
            <control shapeId="30739" r:id="rId11" name="Check Box 19">
              <controlPr defaultSize="0" autoFill="0" autoLine="0" autoPict="0">
                <anchor moveWithCells="1" sizeWithCells="1">
                  <from>
                    <xdr:col>14</xdr:col>
                    <xdr:colOff>0</xdr:colOff>
                    <xdr:row>60</xdr:row>
                    <xdr:rowOff>9525</xdr:rowOff>
                  </from>
                  <to>
                    <xdr:col>14</xdr:col>
                    <xdr:colOff>190500</xdr:colOff>
                    <xdr:row>60</xdr:row>
                    <xdr:rowOff>238125</xdr:rowOff>
                  </to>
                </anchor>
              </controlPr>
            </control>
          </mc:Choice>
        </mc:AlternateContent>
        <mc:AlternateContent xmlns:mc="http://schemas.openxmlformats.org/markup-compatibility/2006">
          <mc:Choice Requires="x14">
            <control shapeId="30740" r:id="rId12" name="Check Box 20">
              <controlPr defaultSize="0" autoFill="0" autoLine="0" autoPict="0">
                <anchor moveWithCells="1" sizeWithCells="1">
                  <from>
                    <xdr:col>14</xdr:col>
                    <xdr:colOff>0</xdr:colOff>
                    <xdr:row>63</xdr:row>
                    <xdr:rowOff>19050</xdr:rowOff>
                  </from>
                  <to>
                    <xdr:col>15</xdr:col>
                    <xdr:colOff>0</xdr:colOff>
                    <xdr:row>63</xdr:row>
                    <xdr:rowOff>219075</xdr:rowOff>
                  </to>
                </anchor>
              </controlPr>
            </control>
          </mc:Choice>
        </mc:AlternateContent>
        <mc:AlternateContent xmlns:mc="http://schemas.openxmlformats.org/markup-compatibility/2006">
          <mc:Choice Requires="x14">
            <control shapeId="30741" r:id="rId13" name="Check Box 21">
              <controlPr defaultSize="0" autoFill="0" autoLine="0" autoPict="0" altText="高効率変電設備の導入">
                <anchor moveWithCells="1" sizeWithCells="1">
                  <from>
                    <xdr:col>14</xdr:col>
                    <xdr:colOff>0</xdr:colOff>
                    <xdr:row>61</xdr:row>
                    <xdr:rowOff>38100</xdr:rowOff>
                  </from>
                  <to>
                    <xdr:col>15</xdr:col>
                    <xdr:colOff>9525</xdr:colOff>
                    <xdr:row>61</xdr:row>
                    <xdr:rowOff>219075</xdr:rowOff>
                  </to>
                </anchor>
              </controlPr>
            </control>
          </mc:Choice>
        </mc:AlternateContent>
        <mc:AlternateContent xmlns:mc="http://schemas.openxmlformats.org/markup-compatibility/2006">
          <mc:Choice Requires="x14">
            <control shapeId="30742" r:id="rId14" name="Check Box 22">
              <controlPr defaultSize="0" autoFill="0" autoLine="0" autoPict="0" altText="太陽光発電の導入">
                <anchor moveWithCells="1" sizeWithCells="1">
                  <from>
                    <xdr:col>14</xdr:col>
                    <xdr:colOff>0</xdr:colOff>
                    <xdr:row>62</xdr:row>
                    <xdr:rowOff>38100</xdr:rowOff>
                  </from>
                  <to>
                    <xdr:col>15</xdr:col>
                    <xdr:colOff>9525</xdr:colOff>
                    <xdr:row>62</xdr:row>
                    <xdr:rowOff>219075</xdr:rowOff>
                  </to>
                </anchor>
              </controlPr>
            </control>
          </mc:Choice>
        </mc:AlternateContent>
        <mc:AlternateContent xmlns:mc="http://schemas.openxmlformats.org/markup-compatibility/2006">
          <mc:Choice Requires="x14">
            <control shapeId="30743" r:id="rId15" name="Check Box 23">
              <controlPr defaultSize="0" autoFill="0" autoLine="0" autoPict="0">
                <anchor moveWithCells="1" sizeWithCells="1">
                  <from>
                    <xdr:col>14</xdr:col>
                    <xdr:colOff>0</xdr:colOff>
                    <xdr:row>59</xdr:row>
                    <xdr:rowOff>38100</xdr:rowOff>
                  </from>
                  <to>
                    <xdr:col>14</xdr:col>
                    <xdr:colOff>190500</xdr:colOff>
                    <xdr:row>59</xdr:row>
                    <xdr:rowOff>247650</xdr:rowOff>
                  </to>
                </anchor>
              </controlPr>
            </control>
          </mc:Choice>
        </mc:AlternateContent>
        <mc:AlternateContent xmlns:mc="http://schemas.openxmlformats.org/markup-compatibility/2006">
          <mc:Choice Requires="x14">
            <control shapeId="30762" r:id="rId16" name="Check Box 42">
              <controlPr defaultSize="0" autoFill="0" autoLine="0" autoPict="0">
                <anchor moveWithCells="1" sizeWithCells="1">
                  <from>
                    <xdr:col>2</xdr:col>
                    <xdr:colOff>19050</xdr:colOff>
                    <xdr:row>21</xdr:row>
                    <xdr:rowOff>66675</xdr:rowOff>
                  </from>
                  <to>
                    <xdr:col>3</xdr:col>
                    <xdr:colOff>38100</xdr:colOff>
                    <xdr:row>21</xdr:row>
                    <xdr:rowOff>228600</xdr:rowOff>
                  </to>
                </anchor>
              </controlPr>
            </control>
          </mc:Choice>
        </mc:AlternateContent>
        <mc:AlternateContent xmlns:mc="http://schemas.openxmlformats.org/markup-compatibility/2006">
          <mc:Choice Requires="x14">
            <control shapeId="30763" r:id="rId17" name="Check Box 43">
              <controlPr defaultSize="0" autoFill="0" autoLine="0" autoPict="0">
                <anchor moveWithCells="1" sizeWithCells="1">
                  <from>
                    <xdr:col>2</xdr:col>
                    <xdr:colOff>19050</xdr:colOff>
                    <xdr:row>22</xdr:row>
                    <xdr:rowOff>66675</xdr:rowOff>
                  </from>
                  <to>
                    <xdr:col>3</xdr:col>
                    <xdr:colOff>38100</xdr:colOff>
                    <xdr:row>22</xdr:row>
                    <xdr:rowOff>228600</xdr:rowOff>
                  </to>
                </anchor>
              </controlPr>
            </control>
          </mc:Choice>
        </mc:AlternateContent>
        <mc:AlternateContent xmlns:mc="http://schemas.openxmlformats.org/markup-compatibility/2006">
          <mc:Choice Requires="x14">
            <control shapeId="30764" r:id="rId18" name="Check Box 44">
              <controlPr defaultSize="0" autoFill="0" autoLine="0" autoPict="0">
                <anchor moveWithCells="1" sizeWithCells="1">
                  <from>
                    <xdr:col>2</xdr:col>
                    <xdr:colOff>19050</xdr:colOff>
                    <xdr:row>23</xdr:row>
                    <xdr:rowOff>66675</xdr:rowOff>
                  </from>
                  <to>
                    <xdr:col>3</xdr:col>
                    <xdr:colOff>38100</xdr:colOff>
                    <xdr:row>23</xdr:row>
                    <xdr:rowOff>228600</xdr:rowOff>
                  </to>
                </anchor>
              </controlPr>
            </control>
          </mc:Choice>
        </mc:AlternateContent>
        <mc:AlternateContent xmlns:mc="http://schemas.openxmlformats.org/markup-compatibility/2006">
          <mc:Choice Requires="x14">
            <control shapeId="30765" r:id="rId19" name="Check Box 45">
              <controlPr defaultSize="0" autoFill="0" autoLine="0" autoPict="0">
                <anchor moveWithCells="1" sizeWithCells="1">
                  <from>
                    <xdr:col>2</xdr:col>
                    <xdr:colOff>19050</xdr:colOff>
                    <xdr:row>24</xdr:row>
                    <xdr:rowOff>66675</xdr:rowOff>
                  </from>
                  <to>
                    <xdr:col>3</xdr:col>
                    <xdr:colOff>38100</xdr:colOff>
                    <xdr:row>24</xdr:row>
                    <xdr:rowOff>228600</xdr:rowOff>
                  </to>
                </anchor>
              </controlPr>
            </control>
          </mc:Choice>
        </mc:AlternateContent>
        <mc:AlternateContent xmlns:mc="http://schemas.openxmlformats.org/markup-compatibility/2006">
          <mc:Choice Requires="x14">
            <control shapeId="30766" r:id="rId20" name="Check Box 46">
              <controlPr defaultSize="0" autoFill="0" autoLine="0" autoPict="0">
                <anchor moveWithCells="1" sizeWithCells="1">
                  <from>
                    <xdr:col>2</xdr:col>
                    <xdr:colOff>19050</xdr:colOff>
                    <xdr:row>25</xdr:row>
                    <xdr:rowOff>66675</xdr:rowOff>
                  </from>
                  <to>
                    <xdr:col>3</xdr:col>
                    <xdr:colOff>38100</xdr:colOff>
                    <xdr:row>25</xdr:row>
                    <xdr:rowOff>228600</xdr:rowOff>
                  </to>
                </anchor>
              </controlPr>
            </control>
          </mc:Choice>
        </mc:AlternateContent>
        <mc:AlternateContent xmlns:mc="http://schemas.openxmlformats.org/markup-compatibility/2006">
          <mc:Choice Requires="x14">
            <control shapeId="30767" r:id="rId21" name="Check Box 47">
              <controlPr defaultSize="0" autoFill="0" autoLine="0" autoPict="0">
                <anchor moveWithCells="1" sizeWithCells="1">
                  <from>
                    <xdr:col>8</xdr:col>
                    <xdr:colOff>180975</xdr:colOff>
                    <xdr:row>21</xdr:row>
                    <xdr:rowOff>66675</xdr:rowOff>
                  </from>
                  <to>
                    <xdr:col>9</xdr:col>
                    <xdr:colOff>190500</xdr:colOff>
                    <xdr:row>21</xdr:row>
                    <xdr:rowOff>200025</xdr:rowOff>
                  </to>
                </anchor>
              </controlPr>
            </control>
          </mc:Choice>
        </mc:AlternateContent>
        <mc:AlternateContent xmlns:mc="http://schemas.openxmlformats.org/markup-compatibility/2006">
          <mc:Choice Requires="x14">
            <control shapeId="30768" r:id="rId22" name="Check Box 48">
              <controlPr defaultSize="0" autoFill="0" autoLine="0" autoPict="0">
                <anchor moveWithCells="1" sizeWithCells="1">
                  <from>
                    <xdr:col>8</xdr:col>
                    <xdr:colOff>180975</xdr:colOff>
                    <xdr:row>22</xdr:row>
                    <xdr:rowOff>66675</xdr:rowOff>
                  </from>
                  <to>
                    <xdr:col>9</xdr:col>
                    <xdr:colOff>190500</xdr:colOff>
                    <xdr:row>22</xdr:row>
                    <xdr:rowOff>200025</xdr:rowOff>
                  </to>
                </anchor>
              </controlPr>
            </control>
          </mc:Choice>
        </mc:AlternateContent>
        <mc:AlternateContent xmlns:mc="http://schemas.openxmlformats.org/markup-compatibility/2006">
          <mc:Choice Requires="x14">
            <control shapeId="30769" r:id="rId23" name="Check Box 49">
              <controlPr defaultSize="0" autoFill="0" autoLine="0" autoPict="0">
                <anchor moveWithCells="1" sizeWithCells="1">
                  <from>
                    <xdr:col>8</xdr:col>
                    <xdr:colOff>180975</xdr:colOff>
                    <xdr:row>23</xdr:row>
                    <xdr:rowOff>66675</xdr:rowOff>
                  </from>
                  <to>
                    <xdr:col>9</xdr:col>
                    <xdr:colOff>190500</xdr:colOff>
                    <xdr:row>23</xdr:row>
                    <xdr:rowOff>200025</xdr:rowOff>
                  </to>
                </anchor>
              </controlPr>
            </control>
          </mc:Choice>
        </mc:AlternateContent>
        <mc:AlternateContent xmlns:mc="http://schemas.openxmlformats.org/markup-compatibility/2006">
          <mc:Choice Requires="x14">
            <control shapeId="30770" r:id="rId24" name="Check Box 50">
              <controlPr defaultSize="0" autoFill="0" autoLine="0" autoPict="0">
                <anchor moveWithCells="1" sizeWithCells="1">
                  <from>
                    <xdr:col>8</xdr:col>
                    <xdr:colOff>180975</xdr:colOff>
                    <xdr:row>24</xdr:row>
                    <xdr:rowOff>66675</xdr:rowOff>
                  </from>
                  <to>
                    <xdr:col>9</xdr:col>
                    <xdr:colOff>190500</xdr:colOff>
                    <xdr:row>24</xdr:row>
                    <xdr:rowOff>200025</xdr:rowOff>
                  </to>
                </anchor>
              </controlPr>
            </control>
          </mc:Choice>
        </mc:AlternateContent>
        <mc:AlternateContent xmlns:mc="http://schemas.openxmlformats.org/markup-compatibility/2006">
          <mc:Choice Requires="x14">
            <control shapeId="30771" r:id="rId25" name="Check Box 51">
              <controlPr defaultSize="0" autoFill="0" autoLine="0" autoPict="0">
                <anchor moveWithCells="1" sizeWithCells="1">
                  <from>
                    <xdr:col>8</xdr:col>
                    <xdr:colOff>180975</xdr:colOff>
                    <xdr:row>25</xdr:row>
                    <xdr:rowOff>66675</xdr:rowOff>
                  </from>
                  <to>
                    <xdr:col>9</xdr:col>
                    <xdr:colOff>190500</xdr:colOff>
                    <xdr:row>25</xdr:row>
                    <xdr:rowOff>200025</xdr:rowOff>
                  </to>
                </anchor>
              </controlPr>
            </control>
          </mc:Choice>
        </mc:AlternateContent>
        <mc:AlternateContent xmlns:mc="http://schemas.openxmlformats.org/markup-compatibility/2006">
          <mc:Choice Requires="x14">
            <control shapeId="30772" r:id="rId26" name="Check Box 52">
              <controlPr defaultSize="0" autoFill="0" autoLine="0" autoPict="0">
                <anchor moveWithCells="1" sizeWithCells="1">
                  <from>
                    <xdr:col>16</xdr:col>
                    <xdr:colOff>171450</xdr:colOff>
                    <xdr:row>21</xdr:row>
                    <xdr:rowOff>66675</xdr:rowOff>
                  </from>
                  <to>
                    <xdr:col>18</xdr:col>
                    <xdr:colOff>9525</xdr:colOff>
                    <xdr:row>21</xdr:row>
                    <xdr:rowOff>257175</xdr:rowOff>
                  </to>
                </anchor>
              </controlPr>
            </control>
          </mc:Choice>
        </mc:AlternateContent>
        <mc:AlternateContent xmlns:mc="http://schemas.openxmlformats.org/markup-compatibility/2006">
          <mc:Choice Requires="x14">
            <control shapeId="30773" r:id="rId27" name="Check Box 53">
              <controlPr defaultSize="0" autoFill="0" autoLine="0" autoPict="0">
                <anchor moveWithCells="1" sizeWithCells="1">
                  <from>
                    <xdr:col>16</xdr:col>
                    <xdr:colOff>171450</xdr:colOff>
                    <xdr:row>22</xdr:row>
                    <xdr:rowOff>66675</xdr:rowOff>
                  </from>
                  <to>
                    <xdr:col>18</xdr:col>
                    <xdr:colOff>9525</xdr:colOff>
                    <xdr:row>22</xdr:row>
                    <xdr:rowOff>257175</xdr:rowOff>
                  </to>
                </anchor>
              </controlPr>
            </control>
          </mc:Choice>
        </mc:AlternateContent>
        <mc:AlternateContent xmlns:mc="http://schemas.openxmlformats.org/markup-compatibility/2006">
          <mc:Choice Requires="x14">
            <control shapeId="30774" r:id="rId28" name="Check Box 54">
              <controlPr defaultSize="0" autoFill="0" autoLine="0" autoPict="0">
                <anchor moveWithCells="1" sizeWithCells="1">
                  <from>
                    <xdr:col>16</xdr:col>
                    <xdr:colOff>171450</xdr:colOff>
                    <xdr:row>23</xdr:row>
                    <xdr:rowOff>66675</xdr:rowOff>
                  </from>
                  <to>
                    <xdr:col>18</xdr:col>
                    <xdr:colOff>9525</xdr:colOff>
                    <xdr:row>23</xdr:row>
                    <xdr:rowOff>257175</xdr:rowOff>
                  </to>
                </anchor>
              </controlPr>
            </control>
          </mc:Choice>
        </mc:AlternateContent>
        <mc:AlternateContent xmlns:mc="http://schemas.openxmlformats.org/markup-compatibility/2006">
          <mc:Choice Requires="x14">
            <control shapeId="30775" r:id="rId29" name="Check Box 55">
              <controlPr defaultSize="0" autoFill="0" autoLine="0" autoPict="0">
                <anchor moveWithCells="1" sizeWithCells="1">
                  <from>
                    <xdr:col>16</xdr:col>
                    <xdr:colOff>171450</xdr:colOff>
                    <xdr:row>24</xdr:row>
                    <xdr:rowOff>66675</xdr:rowOff>
                  </from>
                  <to>
                    <xdr:col>18</xdr:col>
                    <xdr:colOff>9525</xdr:colOff>
                    <xdr:row>24</xdr:row>
                    <xdr:rowOff>257175</xdr:rowOff>
                  </to>
                </anchor>
              </controlPr>
            </control>
          </mc:Choice>
        </mc:AlternateContent>
        <mc:AlternateContent xmlns:mc="http://schemas.openxmlformats.org/markup-compatibility/2006">
          <mc:Choice Requires="x14">
            <control shapeId="30776" r:id="rId30" name="Check Box 56">
              <controlPr defaultSize="0" autoFill="0" autoLine="0" autoPict="0">
                <anchor moveWithCells="1" sizeWithCells="1">
                  <from>
                    <xdr:col>16</xdr:col>
                    <xdr:colOff>171450</xdr:colOff>
                    <xdr:row>25</xdr:row>
                    <xdr:rowOff>66675</xdr:rowOff>
                  </from>
                  <to>
                    <xdr:col>18</xdr:col>
                    <xdr:colOff>9525</xdr:colOff>
                    <xdr:row>25</xdr:row>
                    <xdr:rowOff>257175</xdr:rowOff>
                  </to>
                </anchor>
              </controlPr>
            </control>
          </mc:Choice>
        </mc:AlternateContent>
        <mc:AlternateContent xmlns:mc="http://schemas.openxmlformats.org/markup-compatibility/2006">
          <mc:Choice Requires="x14">
            <control shapeId="30777" r:id="rId31" name="Check Box 57">
              <controlPr defaultSize="0" autoFill="0" autoLine="0" autoPict="0">
                <anchor moveWithCells="1" sizeWithCells="1">
                  <from>
                    <xdr:col>24</xdr:col>
                    <xdr:colOff>180975</xdr:colOff>
                    <xdr:row>21</xdr:row>
                    <xdr:rowOff>66675</xdr:rowOff>
                  </from>
                  <to>
                    <xdr:col>26</xdr:col>
                    <xdr:colOff>38100</xdr:colOff>
                    <xdr:row>21</xdr:row>
                    <xdr:rowOff>219075</xdr:rowOff>
                  </to>
                </anchor>
              </controlPr>
            </control>
          </mc:Choice>
        </mc:AlternateContent>
        <mc:AlternateContent xmlns:mc="http://schemas.openxmlformats.org/markup-compatibility/2006">
          <mc:Choice Requires="x14">
            <control shapeId="30778" r:id="rId32" name="Check Box 58">
              <controlPr defaultSize="0" autoFill="0" autoLine="0" autoPict="0">
                <anchor moveWithCells="1" sizeWithCells="1">
                  <from>
                    <xdr:col>24</xdr:col>
                    <xdr:colOff>180975</xdr:colOff>
                    <xdr:row>22</xdr:row>
                    <xdr:rowOff>66675</xdr:rowOff>
                  </from>
                  <to>
                    <xdr:col>26</xdr:col>
                    <xdr:colOff>38100</xdr:colOff>
                    <xdr:row>22</xdr:row>
                    <xdr:rowOff>219075</xdr:rowOff>
                  </to>
                </anchor>
              </controlPr>
            </control>
          </mc:Choice>
        </mc:AlternateContent>
        <mc:AlternateContent xmlns:mc="http://schemas.openxmlformats.org/markup-compatibility/2006">
          <mc:Choice Requires="x14">
            <control shapeId="30779" r:id="rId33" name="Check Box 59">
              <controlPr defaultSize="0" autoFill="0" autoLine="0" autoPict="0">
                <anchor moveWithCells="1" sizeWithCells="1">
                  <from>
                    <xdr:col>25</xdr:col>
                    <xdr:colOff>0</xdr:colOff>
                    <xdr:row>24</xdr:row>
                    <xdr:rowOff>66675</xdr:rowOff>
                  </from>
                  <to>
                    <xdr:col>26</xdr:col>
                    <xdr:colOff>57150</xdr:colOff>
                    <xdr:row>24</xdr:row>
                    <xdr:rowOff>219075</xdr:rowOff>
                  </to>
                </anchor>
              </controlPr>
            </control>
          </mc:Choice>
        </mc:AlternateContent>
        <mc:AlternateContent xmlns:mc="http://schemas.openxmlformats.org/markup-compatibility/2006">
          <mc:Choice Requires="x14">
            <control shapeId="30780" r:id="rId34" name="Check Box 60">
              <controlPr defaultSize="0" autoFill="0" autoLine="0" autoPict="0" altText="冷房または暖房の設定温度変更">
                <anchor moveWithCells="1" sizeWithCells="1">
                  <from>
                    <xdr:col>44</xdr:col>
                    <xdr:colOff>0</xdr:colOff>
                    <xdr:row>60</xdr:row>
                    <xdr:rowOff>19050</xdr:rowOff>
                  </from>
                  <to>
                    <xdr:col>45</xdr:col>
                    <xdr:colOff>19050</xdr:colOff>
                    <xdr:row>60</xdr:row>
                    <xdr:rowOff>247650</xdr:rowOff>
                  </to>
                </anchor>
              </controlPr>
            </control>
          </mc:Choice>
        </mc:AlternateContent>
        <mc:AlternateContent xmlns:mc="http://schemas.openxmlformats.org/markup-compatibility/2006">
          <mc:Choice Requires="x14">
            <control shapeId="30781" r:id="rId35" name="Check Box 61">
              <controlPr defaultSize="0" autoFill="0" autoLine="0" autoPict="0">
                <anchor moveWithCells="1" sizeWithCells="1">
                  <from>
                    <xdr:col>44</xdr:col>
                    <xdr:colOff>0</xdr:colOff>
                    <xdr:row>59</xdr:row>
                    <xdr:rowOff>0</xdr:rowOff>
                  </from>
                  <to>
                    <xdr:col>45</xdr:col>
                    <xdr:colOff>19050</xdr:colOff>
                    <xdr:row>59</xdr:row>
                    <xdr:rowOff>257175</xdr:rowOff>
                  </to>
                </anchor>
              </controlPr>
            </control>
          </mc:Choice>
        </mc:AlternateContent>
        <mc:AlternateContent xmlns:mc="http://schemas.openxmlformats.org/markup-compatibility/2006">
          <mc:Choice Requires="x14">
            <control shapeId="30782" r:id="rId36" name="Check Box 62">
              <controlPr defaultSize="0" autoFill="0" autoLine="0" autoPict="0">
                <anchor moveWithCells="1" sizeWithCells="1">
                  <from>
                    <xdr:col>44</xdr:col>
                    <xdr:colOff>0</xdr:colOff>
                    <xdr:row>61</xdr:row>
                    <xdr:rowOff>38100</xdr:rowOff>
                  </from>
                  <to>
                    <xdr:col>45</xdr:col>
                    <xdr:colOff>28575</xdr:colOff>
                    <xdr:row>61</xdr:row>
                    <xdr:rowOff>238125</xdr:rowOff>
                  </to>
                </anchor>
              </controlPr>
            </control>
          </mc:Choice>
        </mc:AlternateContent>
        <mc:AlternateContent xmlns:mc="http://schemas.openxmlformats.org/markup-compatibility/2006">
          <mc:Choice Requires="x14">
            <control shapeId="30783" r:id="rId37" name="Check Box 63">
              <controlPr defaultSize="0" autoFill="0" autoLine="0" autoPict="0">
                <anchor moveWithCells="1" sizeWithCells="1">
                  <from>
                    <xdr:col>44</xdr:col>
                    <xdr:colOff>0</xdr:colOff>
                    <xdr:row>58</xdr:row>
                    <xdr:rowOff>57150</xdr:rowOff>
                  </from>
                  <to>
                    <xdr:col>45</xdr:col>
                    <xdr:colOff>9525</xdr:colOff>
                    <xdr:row>58</xdr:row>
                    <xdr:rowOff>219075</xdr:rowOff>
                  </to>
                </anchor>
              </controlPr>
            </control>
          </mc:Choice>
        </mc:AlternateContent>
        <mc:AlternateContent xmlns:mc="http://schemas.openxmlformats.org/markup-compatibility/2006">
          <mc:Choice Requires="x14">
            <control shapeId="30784" r:id="rId38" name="Check Box 64">
              <controlPr defaultSize="0" autoFill="0" autoLine="0" autoPict="0">
                <anchor moveWithCells="1" sizeWithCells="1">
                  <from>
                    <xdr:col>44</xdr:col>
                    <xdr:colOff>0</xdr:colOff>
                    <xdr:row>63</xdr:row>
                    <xdr:rowOff>9525</xdr:rowOff>
                  </from>
                  <to>
                    <xdr:col>45</xdr:col>
                    <xdr:colOff>9525</xdr:colOff>
                    <xdr:row>63</xdr:row>
                    <xdr:rowOff>247650</xdr:rowOff>
                  </to>
                </anchor>
              </controlPr>
            </control>
          </mc:Choice>
        </mc:AlternateContent>
        <mc:AlternateContent xmlns:mc="http://schemas.openxmlformats.org/markup-compatibility/2006">
          <mc:Choice Requires="x14">
            <control shapeId="30785" r:id="rId39" name="Check Box 65">
              <controlPr defaultSize="0" autoFill="0" autoLine="0" autoPict="0" altText="太陽光発電の導入">
                <anchor moveWithCells="1" sizeWithCells="1">
                  <from>
                    <xdr:col>43</xdr:col>
                    <xdr:colOff>200025</xdr:colOff>
                    <xdr:row>62</xdr:row>
                    <xdr:rowOff>28575</xdr:rowOff>
                  </from>
                  <to>
                    <xdr:col>45</xdr:col>
                    <xdr:colOff>9525</xdr:colOff>
                    <xdr:row>62</xdr:row>
                    <xdr:rowOff>247650</xdr:rowOff>
                  </to>
                </anchor>
              </controlPr>
            </control>
          </mc:Choice>
        </mc:AlternateContent>
        <mc:AlternateContent xmlns:mc="http://schemas.openxmlformats.org/markup-compatibility/2006">
          <mc:Choice Requires="x14">
            <control shapeId="30786" r:id="rId40" name="Check Box 66">
              <controlPr defaultSize="0" autoFill="0" autoLine="0" autoPict="0">
                <anchor moveWithCells="1" sizeWithCells="1">
                  <from>
                    <xdr:col>55</xdr:col>
                    <xdr:colOff>0</xdr:colOff>
                    <xdr:row>58</xdr:row>
                    <xdr:rowOff>38100</xdr:rowOff>
                  </from>
                  <to>
                    <xdr:col>56</xdr:col>
                    <xdr:colOff>0</xdr:colOff>
                    <xdr:row>58</xdr:row>
                    <xdr:rowOff>238125</xdr:rowOff>
                  </to>
                </anchor>
              </controlPr>
            </control>
          </mc:Choice>
        </mc:AlternateContent>
        <mc:AlternateContent xmlns:mc="http://schemas.openxmlformats.org/markup-compatibility/2006">
          <mc:Choice Requires="x14">
            <control shapeId="30787" r:id="rId41" name="Check Box 67">
              <controlPr defaultSize="0" autoFill="0" autoLine="0" autoPict="0">
                <anchor moveWithCells="1" sizeWithCells="1">
                  <from>
                    <xdr:col>55</xdr:col>
                    <xdr:colOff>0</xdr:colOff>
                    <xdr:row>60</xdr:row>
                    <xdr:rowOff>9525</xdr:rowOff>
                  </from>
                  <to>
                    <xdr:col>55</xdr:col>
                    <xdr:colOff>190500</xdr:colOff>
                    <xdr:row>60</xdr:row>
                    <xdr:rowOff>238125</xdr:rowOff>
                  </to>
                </anchor>
              </controlPr>
            </control>
          </mc:Choice>
        </mc:AlternateContent>
        <mc:AlternateContent xmlns:mc="http://schemas.openxmlformats.org/markup-compatibility/2006">
          <mc:Choice Requires="x14">
            <control shapeId="30788" r:id="rId42" name="Check Box 68">
              <controlPr defaultSize="0" autoFill="0" autoLine="0" autoPict="0">
                <anchor moveWithCells="1" sizeWithCells="1">
                  <from>
                    <xdr:col>55</xdr:col>
                    <xdr:colOff>0</xdr:colOff>
                    <xdr:row>63</xdr:row>
                    <xdr:rowOff>19050</xdr:rowOff>
                  </from>
                  <to>
                    <xdr:col>56</xdr:col>
                    <xdr:colOff>0</xdr:colOff>
                    <xdr:row>63</xdr:row>
                    <xdr:rowOff>219075</xdr:rowOff>
                  </to>
                </anchor>
              </controlPr>
            </control>
          </mc:Choice>
        </mc:AlternateContent>
        <mc:AlternateContent xmlns:mc="http://schemas.openxmlformats.org/markup-compatibility/2006">
          <mc:Choice Requires="x14">
            <control shapeId="30789" r:id="rId43" name="Check Box 69">
              <controlPr defaultSize="0" autoFill="0" autoLine="0" autoPict="0" altText="高効率変電設備の導入">
                <anchor moveWithCells="1" sizeWithCells="1">
                  <from>
                    <xdr:col>55</xdr:col>
                    <xdr:colOff>0</xdr:colOff>
                    <xdr:row>61</xdr:row>
                    <xdr:rowOff>38100</xdr:rowOff>
                  </from>
                  <to>
                    <xdr:col>56</xdr:col>
                    <xdr:colOff>9525</xdr:colOff>
                    <xdr:row>61</xdr:row>
                    <xdr:rowOff>219075</xdr:rowOff>
                  </to>
                </anchor>
              </controlPr>
            </control>
          </mc:Choice>
        </mc:AlternateContent>
        <mc:AlternateContent xmlns:mc="http://schemas.openxmlformats.org/markup-compatibility/2006">
          <mc:Choice Requires="x14">
            <control shapeId="30790" r:id="rId44" name="Check Box 70">
              <controlPr defaultSize="0" autoFill="0" autoLine="0" autoPict="0" altText="太陽光発電の導入">
                <anchor moveWithCells="1" sizeWithCells="1">
                  <from>
                    <xdr:col>55</xdr:col>
                    <xdr:colOff>0</xdr:colOff>
                    <xdr:row>62</xdr:row>
                    <xdr:rowOff>38100</xdr:rowOff>
                  </from>
                  <to>
                    <xdr:col>56</xdr:col>
                    <xdr:colOff>9525</xdr:colOff>
                    <xdr:row>62</xdr:row>
                    <xdr:rowOff>219075</xdr:rowOff>
                  </to>
                </anchor>
              </controlPr>
            </control>
          </mc:Choice>
        </mc:AlternateContent>
        <mc:AlternateContent xmlns:mc="http://schemas.openxmlformats.org/markup-compatibility/2006">
          <mc:Choice Requires="x14">
            <control shapeId="30791" r:id="rId45" name="Check Box 71">
              <controlPr defaultSize="0" autoFill="0" autoLine="0" autoPict="0">
                <anchor moveWithCells="1" sizeWithCells="1">
                  <from>
                    <xdr:col>55</xdr:col>
                    <xdr:colOff>0</xdr:colOff>
                    <xdr:row>59</xdr:row>
                    <xdr:rowOff>38100</xdr:rowOff>
                  </from>
                  <to>
                    <xdr:col>55</xdr:col>
                    <xdr:colOff>190500</xdr:colOff>
                    <xdr:row>59</xdr:row>
                    <xdr:rowOff>247650</xdr:rowOff>
                  </to>
                </anchor>
              </controlPr>
            </control>
          </mc:Choice>
        </mc:AlternateContent>
        <mc:AlternateContent xmlns:mc="http://schemas.openxmlformats.org/markup-compatibility/2006">
          <mc:Choice Requires="x14">
            <control shapeId="30792" r:id="rId46" name="Check Box 72">
              <controlPr defaultSize="0" autoFill="0" autoLine="0" autoPict="0">
                <anchor moveWithCells="1" sizeWithCells="1">
                  <from>
                    <xdr:col>43</xdr:col>
                    <xdr:colOff>28575</xdr:colOff>
                    <xdr:row>21</xdr:row>
                    <xdr:rowOff>66675</xdr:rowOff>
                  </from>
                  <to>
                    <xdr:col>43</xdr:col>
                    <xdr:colOff>238125</xdr:colOff>
                    <xdr:row>21</xdr:row>
                    <xdr:rowOff>228600</xdr:rowOff>
                  </to>
                </anchor>
              </controlPr>
            </control>
          </mc:Choice>
        </mc:AlternateContent>
        <mc:AlternateContent xmlns:mc="http://schemas.openxmlformats.org/markup-compatibility/2006">
          <mc:Choice Requires="x14">
            <control shapeId="30793" r:id="rId47" name="Check Box 73">
              <controlPr defaultSize="0" autoFill="0" autoLine="0" autoPict="0">
                <anchor moveWithCells="1" sizeWithCells="1">
                  <from>
                    <xdr:col>43</xdr:col>
                    <xdr:colOff>28575</xdr:colOff>
                    <xdr:row>22</xdr:row>
                    <xdr:rowOff>66675</xdr:rowOff>
                  </from>
                  <to>
                    <xdr:col>43</xdr:col>
                    <xdr:colOff>238125</xdr:colOff>
                    <xdr:row>22</xdr:row>
                    <xdr:rowOff>228600</xdr:rowOff>
                  </to>
                </anchor>
              </controlPr>
            </control>
          </mc:Choice>
        </mc:AlternateContent>
        <mc:AlternateContent xmlns:mc="http://schemas.openxmlformats.org/markup-compatibility/2006">
          <mc:Choice Requires="x14">
            <control shapeId="30794" r:id="rId48" name="Check Box 74">
              <controlPr defaultSize="0" autoFill="0" autoLine="0" autoPict="0">
                <anchor moveWithCells="1" sizeWithCells="1">
                  <from>
                    <xdr:col>43</xdr:col>
                    <xdr:colOff>28575</xdr:colOff>
                    <xdr:row>23</xdr:row>
                    <xdr:rowOff>66675</xdr:rowOff>
                  </from>
                  <to>
                    <xdr:col>43</xdr:col>
                    <xdr:colOff>238125</xdr:colOff>
                    <xdr:row>23</xdr:row>
                    <xdr:rowOff>228600</xdr:rowOff>
                  </to>
                </anchor>
              </controlPr>
            </control>
          </mc:Choice>
        </mc:AlternateContent>
        <mc:AlternateContent xmlns:mc="http://schemas.openxmlformats.org/markup-compatibility/2006">
          <mc:Choice Requires="x14">
            <control shapeId="30795" r:id="rId49" name="Check Box 75">
              <controlPr defaultSize="0" autoFill="0" autoLine="0" autoPict="0">
                <anchor moveWithCells="1" sizeWithCells="1">
                  <from>
                    <xdr:col>43</xdr:col>
                    <xdr:colOff>28575</xdr:colOff>
                    <xdr:row>24</xdr:row>
                    <xdr:rowOff>66675</xdr:rowOff>
                  </from>
                  <to>
                    <xdr:col>43</xdr:col>
                    <xdr:colOff>238125</xdr:colOff>
                    <xdr:row>24</xdr:row>
                    <xdr:rowOff>228600</xdr:rowOff>
                  </to>
                </anchor>
              </controlPr>
            </control>
          </mc:Choice>
        </mc:AlternateContent>
        <mc:AlternateContent xmlns:mc="http://schemas.openxmlformats.org/markup-compatibility/2006">
          <mc:Choice Requires="x14">
            <control shapeId="30796" r:id="rId50" name="Check Box 76">
              <controlPr defaultSize="0" autoFill="0" autoLine="0" autoPict="0">
                <anchor moveWithCells="1" sizeWithCells="1">
                  <from>
                    <xdr:col>43</xdr:col>
                    <xdr:colOff>28575</xdr:colOff>
                    <xdr:row>25</xdr:row>
                    <xdr:rowOff>66675</xdr:rowOff>
                  </from>
                  <to>
                    <xdr:col>43</xdr:col>
                    <xdr:colOff>238125</xdr:colOff>
                    <xdr:row>25</xdr:row>
                    <xdr:rowOff>228600</xdr:rowOff>
                  </to>
                </anchor>
              </controlPr>
            </control>
          </mc:Choice>
        </mc:AlternateContent>
        <mc:AlternateContent xmlns:mc="http://schemas.openxmlformats.org/markup-compatibility/2006">
          <mc:Choice Requires="x14">
            <control shapeId="30797" r:id="rId51" name="Check Box 77">
              <controlPr defaultSize="0" autoFill="0" autoLine="0" autoPict="0">
                <anchor moveWithCells="1" sizeWithCells="1">
                  <from>
                    <xdr:col>50</xdr:col>
                    <xdr:colOff>28575</xdr:colOff>
                    <xdr:row>21</xdr:row>
                    <xdr:rowOff>66675</xdr:rowOff>
                  </from>
                  <to>
                    <xdr:col>50</xdr:col>
                    <xdr:colOff>238125</xdr:colOff>
                    <xdr:row>21</xdr:row>
                    <xdr:rowOff>228600</xdr:rowOff>
                  </to>
                </anchor>
              </controlPr>
            </control>
          </mc:Choice>
        </mc:AlternateContent>
        <mc:AlternateContent xmlns:mc="http://schemas.openxmlformats.org/markup-compatibility/2006">
          <mc:Choice Requires="x14">
            <control shapeId="30798" r:id="rId52" name="Check Box 78">
              <controlPr defaultSize="0" autoFill="0" autoLine="0" autoPict="0">
                <anchor moveWithCells="1" sizeWithCells="1">
                  <from>
                    <xdr:col>50</xdr:col>
                    <xdr:colOff>28575</xdr:colOff>
                    <xdr:row>22</xdr:row>
                    <xdr:rowOff>66675</xdr:rowOff>
                  </from>
                  <to>
                    <xdr:col>50</xdr:col>
                    <xdr:colOff>238125</xdr:colOff>
                    <xdr:row>22</xdr:row>
                    <xdr:rowOff>228600</xdr:rowOff>
                  </to>
                </anchor>
              </controlPr>
            </control>
          </mc:Choice>
        </mc:AlternateContent>
        <mc:AlternateContent xmlns:mc="http://schemas.openxmlformats.org/markup-compatibility/2006">
          <mc:Choice Requires="x14">
            <control shapeId="30799" r:id="rId53" name="Check Box 79">
              <controlPr defaultSize="0" autoFill="0" autoLine="0" autoPict="0">
                <anchor moveWithCells="1" sizeWithCells="1">
                  <from>
                    <xdr:col>50</xdr:col>
                    <xdr:colOff>28575</xdr:colOff>
                    <xdr:row>23</xdr:row>
                    <xdr:rowOff>66675</xdr:rowOff>
                  </from>
                  <to>
                    <xdr:col>50</xdr:col>
                    <xdr:colOff>238125</xdr:colOff>
                    <xdr:row>23</xdr:row>
                    <xdr:rowOff>228600</xdr:rowOff>
                  </to>
                </anchor>
              </controlPr>
            </control>
          </mc:Choice>
        </mc:AlternateContent>
        <mc:AlternateContent xmlns:mc="http://schemas.openxmlformats.org/markup-compatibility/2006">
          <mc:Choice Requires="x14">
            <control shapeId="30800" r:id="rId54" name="Check Box 80">
              <controlPr defaultSize="0" autoFill="0" autoLine="0" autoPict="0">
                <anchor moveWithCells="1" sizeWithCells="1">
                  <from>
                    <xdr:col>50</xdr:col>
                    <xdr:colOff>28575</xdr:colOff>
                    <xdr:row>24</xdr:row>
                    <xdr:rowOff>66675</xdr:rowOff>
                  </from>
                  <to>
                    <xdr:col>50</xdr:col>
                    <xdr:colOff>238125</xdr:colOff>
                    <xdr:row>24</xdr:row>
                    <xdr:rowOff>228600</xdr:rowOff>
                  </to>
                </anchor>
              </controlPr>
            </control>
          </mc:Choice>
        </mc:AlternateContent>
        <mc:AlternateContent xmlns:mc="http://schemas.openxmlformats.org/markup-compatibility/2006">
          <mc:Choice Requires="x14">
            <control shapeId="30801" r:id="rId55" name="Check Box 81">
              <controlPr defaultSize="0" autoFill="0" autoLine="0" autoPict="0">
                <anchor moveWithCells="1" sizeWithCells="1">
                  <from>
                    <xdr:col>50</xdr:col>
                    <xdr:colOff>28575</xdr:colOff>
                    <xdr:row>25</xdr:row>
                    <xdr:rowOff>66675</xdr:rowOff>
                  </from>
                  <to>
                    <xdr:col>50</xdr:col>
                    <xdr:colOff>238125</xdr:colOff>
                    <xdr:row>25</xdr:row>
                    <xdr:rowOff>228600</xdr:rowOff>
                  </to>
                </anchor>
              </controlPr>
            </control>
          </mc:Choice>
        </mc:AlternateContent>
        <mc:AlternateContent xmlns:mc="http://schemas.openxmlformats.org/markup-compatibility/2006">
          <mc:Choice Requires="x14">
            <control shapeId="30802" r:id="rId56" name="Check Box 82">
              <controlPr defaultSize="0" autoFill="0" autoLine="0" autoPict="0">
                <anchor moveWithCells="1" sizeWithCells="1">
                  <from>
                    <xdr:col>58</xdr:col>
                    <xdr:colOff>28575</xdr:colOff>
                    <xdr:row>21</xdr:row>
                    <xdr:rowOff>66675</xdr:rowOff>
                  </from>
                  <to>
                    <xdr:col>58</xdr:col>
                    <xdr:colOff>238125</xdr:colOff>
                    <xdr:row>21</xdr:row>
                    <xdr:rowOff>228600</xdr:rowOff>
                  </to>
                </anchor>
              </controlPr>
            </control>
          </mc:Choice>
        </mc:AlternateContent>
        <mc:AlternateContent xmlns:mc="http://schemas.openxmlformats.org/markup-compatibility/2006">
          <mc:Choice Requires="x14">
            <control shapeId="30803" r:id="rId57" name="Check Box 83">
              <controlPr defaultSize="0" autoFill="0" autoLine="0" autoPict="0">
                <anchor moveWithCells="1" sizeWithCells="1">
                  <from>
                    <xdr:col>58</xdr:col>
                    <xdr:colOff>28575</xdr:colOff>
                    <xdr:row>22</xdr:row>
                    <xdr:rowOff>66675</xdr:rowOff>
                  </from>
                  <to>
                    <xdr:col>58</xdr:col>
                    <xdr:colOff>238125</xdr:colOff>
                    <xdr:row>22</xdr:row>
                    <xdr:rowOff>228600</xdr:rowOff>
                  </to>
                </anchor>
              </controlPr>
            </control>
          </mc:Choice>
        </mc:AlternateContent>
        <mc:AlternateContent xmlns:mc="http://schemas.openxmlformats.org/markup-compatibility/2006">
          <mc:Choice Requires="x14">
            <control shapeId="30804" r:id="rId58" name="Check Box 84">
              <controlPr defaultSize="0" autoFill="0" autoLine="0" autoPict="0">
                <anchor moveWithCells="1" sizeWithCells="1">
                  <from>
                    <xdr:col>58</xdr:col>
                    <xdr:colOff>28575</xdr:colOff>
                    <xdr:row>23</xdr:row>
                    <xdr:rowOff>66675</xdr:rowOff>
                  </from>
                  <to>
                    <xdr:col>58</xdr:col>
                    <xdr:colOff>238125</xdr:colOff>
                    <xdr:row>23</xdr:row>
                    <xdr:rowOff>228600</xdr:rowOff>
                  </to>
                </anchor>
              </controlPr>
            </control>
          </mc:Choice>
        </mc:AlternateContent>
        <mc:AlternateContent xmlns:mc="http://schemas.openxmlformats.org/markup-compatibility/2006">
          <mc:Choice Requires="x14">
            <control shapeId="30805" r:id="rId59" name="Check Box 85">
              <controlPr defaultSize="0" autoFill="0" autoLine="0" autoPict="0">
                <anchor moveWithCells="1" sizeWithCells="1">
                  <from>
                    <xdr:col>58</xdr:col>
                    <xdr:colOff>28575</xdr:colOff>
                    <xdr:row>24</xdr:row>
                    <xdr:rowOff>66675</xdr:rowOff>
                  </from>
                  <to>
                    <xdr:col>58</xdr:col>
                    <xdr:colOff>238125</xdr:colOff>
                    <xdr:row>24</xdr:row>
                    <xdr:rowOff>228600</xdr:rowOff>
                  </to>
                </anchor>
              </controlPr>
            </control>
          </mc:Choice>
        </mc:AlternateContent>
        <mc:AlternateContent xmlns:mc="http://schemas.openxmlformats.org/markup-compatibility/2006">
          <mc:Choice Requires="x14">
            <control shapeId="30806" r:id="rId60" name="Check Box 86">
              <controlPr defaultSize="0" autoFill="0" autoLine="0" autoPict="0">
                <anchor moveWithCells="1" sizeWithCells="1">
                  <from>
                    <xdr:col>58</xdr:col>
                    <xdr:colOff>28575</xdr:colOff>
                    <xdr:row>25</xdr:row>
                    <xdr:rowOff>66675</xdr:rowOff>
                  </from>
                  <to>
                    <xdr:col>58</xdr:col>
                    <xdr:colOff>238125</xdr:colOff>
                    <xdr:row>25</xdr:row>
                    <xdr:rowOff>228600</xdr:rowOff>
                  </to>
                </anchor>
              </controlPr>
            </control>
          </mc:Choice>
        </mc:AlternateContent>
        <mc:AlternateContent xmlns:mc="http://schemas.openxmlformats.org/markup-compatibility/2006">
          <mc:Choice Requires="x14">
            <control shapeId="30807" r:id="rId61" name="Check Box 87">
              <controlPr defaultSize="0" autoFill="0" autoLine="0" autoPict="0">
                <anchor moveWithCells="1" sizeWithCells="1">
                  <from>
                    <xdr:col>66</xdr:col>
                    <xdr:colOff>19050</xdr:colOff>
                    <xdr:row>21</xdr:row>
                    <xdr:rowOff>66675</xdr:rowOff>
                  </from>
                  <to>
                    <xdr:col>66</xdr:col>
                    <xdr:colOff>228600</xdr:colOff>
                    <xdr:row>21</xdr:row>
                    <xdr:rowOff>228600</xdr:rowOff>
                  </to>
                </anchor>
              </controlPr>
            </control>
          </mc:Choice>
        </mc:AlternateContent>
        <mc:AlternateContent xmlns:mc="http://schemas.openxmlformats.org/markup-compatibility/2006">
          <mc:Choice Requires="x14">
            <control shapeId="30808" r:id="rId62" name="Check Box 88">
              <controlPr defaultSize="0" autoFill="0" autoLine="0" autoPict="0">
                <anchor moveWithCells="1" sizeWithCells="1">
                  <from>
                    <xdr:col>66</xdr:col>
                    <xdr:colOff>19050</xdr:colOff>
                    <xdr:row>22</xdr:row>
                    <xdr:rowOff>66675</xdr:rowOff>
                  </from>
                  <to>
                    <xdr:col>66</xdr:col>
                    <xdr:colOff>228600</xdr:colOff>
                    <xdr:row>22</xdr:row>
                    <xdr:rowOff>228600</xdr:rowOff>
                  </to>
                </anchor>
              </controlPr>
            </control>
          </mc:Choice>
        </mc:AlternateContent>
        <mc:AlternateContent xmlns:mc="http://schemas.openxmlformats.org/markup-compatibility/2006">
          <mc:Choice Requires="x14">
            <control shapeId="30809" r:id="rId63" name="Check Box 89">
              <controlPr defaultSize="0" autoFill="0" autoLine="0" autoPict="0">
                <anchor moveWithCells="1" sizeWithCells="1">
                  <from>
                    <xdr:col>66</xdr:col>
                    <xdr:colOff>19050</xdr:colOff>
                    <xdr:row>24</xdr:row>
                    <xdr:rowOff>66675</xdr:rowOff>
                  </from>
                  <to>
                    <xdr:col>66</xdr:col>
                    <xdr:colOff>228600</xdr:colOff>
                    <xdr:row>24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D588-E810-4B69-AB11-52C0059584A0}">
  <sheetPr>
    <pageSetUpPr fitToPage="1"/>
  </sheetPr>
  <dimension ref="A1:IS135"/>
  <sheetViews>
    <sheetView showGridLines="0" showRowColHeaders="0" zoomScaleNormal="100" zoomScaleSheetLayoutView="80" workbookViewId="0">
      <selection activeCell="C8" sqref="C8:H8"/>
    </sheetView>
  </sheetViews>
  <sheetFormatPr defaultColWidth="9" defaultRowHeight="0" customHeight="1" zeroHeight="1" x14ac:dyDescent="0.15"/>
  <cols>
    <col min="1" max="1" width="0.625" style="559" customWidth="1"/>
    <col min="2" max="34" width="2.625" style="559" customWidth="1"/>
    <col min="35" max="35" width="2.625" style="560" customWidth="1"/>
    <col min="36" max="36" width="3.5" style="202" hidden="1" customWidth="1"/>
    <col min="37" max="38" width="7.5" style="561" hidden="1" customWidth="1"/>
    <col min="39" max="39" width="3.375" style="202" hidden="1" customWidth="1"/>
    <col min="40" max="40" width="4.5" style="202" hidden="1" customWidth="1"/>
    <col min="41" max="41" width="1.625" style="772" customWidth="1"/>
    <col min="42" max="42" width="0.625" style="6" customWidth="1"/>
    <col min="43" max="253" width="2.625" style="6" customWidth="1"/>
    <col min="254" max="16384" width="9" style="6"/>
  </cols>
  <sheetData>
    <row r="1" spans="1:76" s="731" customFormat="1" ht="24.75" customHeight="1" x14ac:dyDescent="0.15">
      <c r="A1" s="1156" t="s">
        <v>489</v>
      </c>
      <c r="B1" s="1156"/>
      <c r="C1" s="1156"/>
      <c r="D1" s="1156"/>
      <c r="E1" s="1156"/>
      <c r="F1" s="1156"/>
      <c r="G1" s="1156"/>
      <c r="H1" s="1156"/>
      <c r="I1" s="1156"/>
      <c r="J1" s="1156"/>
      <c r="K1" s="1156"/>
      <c r="L1" s="1156"/>
      <c r="M1" s="1156"/>
      <c r="N1" s="1156"/>
      <c r="O1" s="1156"/>
      <c r="P1" s="1156"/>
      <c r="Q1" s="1156"/>
      <c r="R1" s="1156"/>
      <c r="S1" s="1156"/>
      <c r="T1" s="1156"/>
      <c r="U1" s="1156"/>
      <c r="V1" s="1156"/>
      <c r="W1" s="1156"/>
      <c r="X1" s="1156"/>
      <c r="Y1" s="1156"/>
      <c r="Z1" s="1156"/>
      <c r="AA1" s="1156"/>
      <c r="AB1" s="1156"/>
      <c r="AC1" s="1156"/>
      <c r="AD1" s="1156"/>
      <c r="AE1" s="1156"/>
      <c r="AF1" s="1156"/>
      <c r="AG1" s="1156"/>
      <c r="AH1" s="1156"/>
      <c r="AI1" s="1156"/>
      <c r="AO1" s="480"/>
      <c r="AP1" s="944" t="s">
        <v>146</v>
      </c>
      <c r="AQ1" s="944"/>
      <c r="AR1" s="944"/>
      <c r="AS1" s="944"/>
      <c r="AT1" s="944"/>
      <c r="AU1" s="944"/>
      <c r="AV1" s="944"/>
      <c r="AW1" s="944"/>
      <c r="AX1" s="944"/>
      <c r="AY1" s="944"/>
      <c r="AZ1" s="944"/>
      <c r="BA1" s="944"/>
      <c r="BB1" s="944"/>
      <c r="BC1" s="944"/>
      <c r="BD1" s="944"/>
      <c r="BE1" s="944"/>
      <c r="BF1" s="944"/>
      <c r="BG1" s="944"/>
      <c r="BH1" s="944"/>
      <c r="BI1" s="944"/>
      <c r="BJ1" s="944"/>
      <c r="BK1" s="944"/>
      <c r="BL1" s="944"/>
      <c r="BM1" s="944"/>
      <c r="BN1" s="944"/>
      <c r="BO1" s="944"/>
      <c r="BP1" s="944"/>
      <c r="BQ1" s="944"/>
      <c r="BR1" s="944"/>
      <c r="BS1" s="944"/>
      <c r="BT1" s="944"/>
      <c r="BU1" s="944"/>
      <c r="BV1" s="944"/>
      <c r="BW1" s="944"/>
      <c r="BX1" s="944"/>
    </row>
    <row r="2" spans="1:76" s="42" customFormat="1" ht="4.5" customHeight="1" x14ac:dyDescent="0.15">
      <c r="A2" s="481"/>
      <c r="B2" s="30"/>
      <c r="C2" s="29"/>
      <c r="D2" s="40"/>
      <c r="E2" s="40"/>
      <c r="F2" s="40"/>
      <c r="G2" s="40"/>
      <c r="H2" s="40"/>
      <c r="I2" s="40"/>
      <c r="J2" s="40"/>
      <c r="K2" s="40"/>
      <c r="L2" s="40"/>
      <c r="M2" s="40"/>
      <c r="N2" s="40"/>
      <c r="O2" s="40"/>
      <c r="P2" s="41"/>
      <c r="Q2" s="40"/>
      <c r="R2" s="41"/>
      <c r="S2" s="41"/>
      <c r="T2" s="41"/>
      <c r="U2" s="41"/>
      <c r="V2" s="41"/>
      <c r="W2" s="41"/>
      <c r="X2" s="41"/>
      <c r="Y2" s="41"/>
      <c r="Z2" s="41"/>
      <c r="AA2" s="41"/>
      <c r="AB2" s="41"/>
      <c r="AC2" s="41"/>
      <c r="AD2" s="41"/>
      <c r="AE2" s="41"/>
      <c r="AF2" s="41"/>
      <c r="AG2" s="41"/>
      <c r="AH2" s="41"/>
      <c r="AI2" s="49"/>
      <c r="AJ2" s="482"/>
      <c r="AK2" s="483"/>
      <c r="AL2" s="483"/>
      <c r="AM2" s="484"/>
      <c r="AN2" s="484"/>
      <c r="AO2" s="471"/>
      <c r="AP2" s="101"/>
      <c r="AQ2" s="732"/>
      <c r="AR2" s="733"/>
      <c r="AS2" s="574"/>
      <c r="AT2" s="574"/>
      <c r="AU2" s="574"/>
      <c r="AV2" s="574"/>
      <c r="AW2" s="574"/>
      <c r="AX2" s="574"/>
      <c r="AY2" s="574"/>
      <c r="AZ2" s="574"/>
      <c r="BA2" s="574"/>
      <c r="BB2" s="574"/>
      <c r="BC2" s="574"/>
      <c r="BD2" s="574"/>
      <c r="BE2" s="574"/>
      <c r="BF2" s="574"/>
      <c r="BG2" s="574"/>
      <c r="BH2" s="574"/>
      <c r="BI2" s="574"/>
      <c r="BJ2" s="574"/>
      <c r="BK2" s="574"/>
      <c r="BL2" s="574"/>
      <c r="BM2" s="574"/>
      <c r="BN2" s="574"/>
      <c r="BO2" s="574"/>
      <c r="BP2" s="574"/>
      <c r="BQ2" s="574"/>
      <c r="BR2" s="574"/>
      <c r="BS2" s="574"/>
      <c r="BT2" s="574"/>
      <c r="BU2" s="574"/>
      <c r="BV2" s="574"/>
      <c r="BW2" s="574"/>
      <c r="BX2" s="734"/>
    </row>
    <row r="3" spans="1:76" s="45" customFormat="1" ht="22.5" customHeight="1" x14ac:dyDescent="0.15">
      <c r="A3" s="35"/>
      <c r="B3" s="539" t="s">
        <v>556</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46"/>
      <c r="AL3" s="61"/>
      <c r="AM3" s="540"/>
      <c r="AN3" s="540"/>
      <c r="AO3" s="739"/>
      <c r="AP3" s="106"/>
      <c r="AQ3" s="60" t="s">
        <v>556</v>
      </c>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row>
    <row r="4" spans="1:76" s="9" customFormat="1" ht="5.25" customHeight="1" x14ac:dyDescent="0.15">
      <c r="A4" s="28"/>
      <c r="B4" s="28"/>
      <c r="C4" s="535"/>
      <c r="D4" s="295"/>
      <c r="E4" s="295"/>
      <c r="F4" s="295"/>
      <c r="G4" s="295"/>
      <c r="H4" s="295"/>
      <c r="I4" s="295"/>
      <c r="J4" s="295"/>
      <c r="K4" s="295"/>
      <c r="L4" s="295"/>
      <c r="M4" s="295"/>
      <c r="N4" s="295"/>
      <c r="O4" s="28"/>
      <c r="P4" s="295"/>
      <c r="Q4" s="295"/>
      <c r="R4" s="295"/>
      <c r="S4" s="295"/>
      <c r="T4" s="295"/>
      <c r="U4" s="295"/>
      <c r="V4" s="536"/>
      <c r="W4" s="478"/>
      <c r="X4" s="295"/>
      <c r="Y4" s="537"/>
      <c r="Z4" s="537"/>
      <c r="AA4" s="295"/>
      <c r="AB4" s="295"/>
      <c r="AC4" s="295"/>
      <c r="AD4" s="538"/>
      <c r="AE4" s="28"/>
      <c r="AF4" s="28"/>
      <c r="AG4" s="28"/>
      <c r="AH4" s="295"/>
      <c r="AI4" s="295"/>
      <c r="AJ4" s="478"/>
      <c r="AK4" s="478"/>
      <c r="AL4" s="28"/>
      <c r="AM4" s="10"/>
      <c r="AN4" s="11"/>
      <c r="AO4" s="739"/>
      <c r="AP4" s="61"/>
      <c r="AQ4" s="61"/>
      <c r="AR4" s="754"/>
      <c r="AS4" s="755"/>
      <c r="AT4" s="755"/>
      <c r="AU4" s="755"/>
      <c r="AV4" s="755"/>
      <c r="AW4" s="755"/>
      <c r="AX4" s="755"/>
      <c r="AY4" s="755"/>
      <c r="AZ4" s="755"/>
      <c r="BA4" s="755"/>
      <c r="BB4" s="755"/>
      <c r="BC4" s="755"/>
      <c r="BD4" s="61"/>
      <c r="BE4" s="755"/>
      <c r="BF4" s="755"/>
      <c r="BG4" s="755"/>
      <c r="BH4" s="755"/>
      <c r="BI4" s="755"/>
      <c r="BJ4" s="755"/>
      <c r="BK4" s="756"/>
      <c r="BL4" s="540"/>
      <c r="BM4" s="755"/>
      <c r="BN4" s="757"/>
      <c r="BO4" s="757"/>
      <c r="BP4" s="755"/>
      <c r="BQ4" s="755"/>
      <c r="BR4" s="755"/>
      <c r="BS4" s="758"/>
      <c r="BT4" s="61"/>
      <c r="BU4" s="61"/>
      <c r="BV4" s="61"/>
      <c r="BW4" s="755"/>
      <c r="BX4" s="755"/>
    </row>
    <row r="5" spans="1:76" s="67" customFormat="1" ht="19.5" customHeight="1" x14ac:dyDescent="0.15">
      <c r="A5" s="69"/>
      <c r="B5" s="69"/>
      <c r="C5" s="542" t="s">
        <v>538</v>
      </c>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65"/>
      <c r="AL5" s="61"/>
      <c r="AM5" s="540"/>
      <c r="AN5" s="540"/>
      <c r="AO5" s="739"/>
      <c r="AP5" s="744"/>
      <c r="AQ5" s="744"/>
      <c r="AR5" s="749" t="s">
        <v>538</v>
      </c>
      <c r="AS5" s="759"/>
      <c r="AT5" s="759"/>
      <c r="AU5" s="759"/>
      <c r="AV5" s="759"/>
      <c r="AW5" s="759"/>
      <c r="AX5" s="759"/>
      <c r="AY5" s="759"/>
      <c r="AZ5" s="759"/>
      <c r="BA5" s="759"/>
      <c r="BB5" s="759"/>
      <c r="BC5" s="759"/>
      <c r="BD5" s="759"/>
      <c r="BE5" s="759"/>
      <c r="BF5" s="759"/>
      <c r="BG5" s="759"/>
      <c r="BH5" s="759"/>
      <c r="BI5" s="759"/>
      <c r="BJ5" s="759"/>
      <c r="BK5" s="759"/>
      <c r="BL5" s="759"/>
      <c r="BM5" s="759"/>
      <c r="BN5" s="759"/>
      <c r="BO5" s="759"/>
      <c r="BP5" s="759"/>
      <c r="BQ5" s="759"/>
      <c r="BR5" s="759"/>
      <c r="BS5" s="759"/>
      <c r="BT5" s="759"/>
      <c r="BU5" s="759"/>
      <c r="BV5" s="759"/>
      <c r="BW5" s="759"/>
      <c r="BX5" s="759"/>
    </row>
    <row r="6" spans="1:76" s="9" customFormat="1" ht="19.5" customHeight="1" x14ac:dyDescent="0.15">
      <c r="A6" s="28"/>
      <c r="B6" s="479"/>
      <c r="C6" s="544" t="s">
        <v>537</v>
      </c>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1151"/>
      <c r="AD6" s="1151"/>
      <c r="AE6" s="1151"/>
      <c r="AF6" s="1151"/>
      <c r="AG6" s="1151"/>
      <c r="AH6" s="1151"/>
      <c r="AI6" s="1151"/>
      <c r="AJ6" s="1151"/>
      <c r="AK6" s="10"/>
      <c r="AL6" s="61"/>
      <c r="AM6" s="540"/>
      <c r="AN6" s="540"/>
      <c r="AO6" s="739"/>
      <c r="AP6" s="61"/>
      <c r="AQ6" s="745"/>
      <c r="AR6" s="760" t="s">
        <v>537</v>
      </c>
      <c r="AS6" s="541"/>
      <c r="AT6" s="541"/>
      <c r="AU6" s="541"/>
      <c r="AV6" s="541"/>
      <c r="AW6" s="541"/>
      <c r="AX6" s="541"/>
      <c r="AY6" s="541"/>
      <c r="AZ6" s="541"/>
      <c r="BA6" s="541"/>
      <c r="BB6" s="541"/>
      <c r="BC6" s="541"/>
      <c r="BD6" s="541"/>
      <c r="BE6" s="541"/>
      <c r="BF6" s="541"/>
      <c r="BG6" s="541"/>
      <c r="BH6" s="541"/>
      <c r="BI6" s="541"/>
      <c r="BJ6" s="541"/>
      <c r="BK6" s="541"/>
      <c r="BL6" s="541"/>
      <c r="BM6" s="541"/>
      <c r="BN6" s="541"/>
      <c r="BO6" s="541"/>
      <c r="BP6" s="541"/>
      <c r="BQ6" s="541"/>
      <c r="BR6" s="1161"/>
      <c r="BS6" s="1161"/>
      <c r="BT6" s="1161"/>
      <c r="BU6" s="1161"/>
      <c r="BV6" s="1161"/>
      <c r="BW6" s="1161"/>
      <c r="BX6" s="1161"/>
    </row>
    <row r="7" spans="1:76" s="9" customFormat="1" ht="22.5" customHeight="1" x14ac:dyDescent="0.15">
      <c r="A7" s="28"/>
      <c r="B7" s="546"/>
      <c r="C7" s="1109" t="s">
        <v>147</v>
      </c>
      <c r="D7" s="1110"/>
      <c r="E7" s="1110"/>
      <c r="F7" s="1110"/>
      <c r="G7" s="1110"/>
      <c r="H7" s="1111"/>
      <c r="I7" s="1112" t="s">
        <v>148</v>
      </c>
      <c r="J7" s="1110"/>
      <c r="K7" s="1110"/>
      <c r="L7" s="1110"/>
      <c r="M7" s="1111"/>
      <c r="N7" s="1112" t="s">
        <v>513</v>
      </c>
      <c r="O7" s="1110"/>
      <c r="P7" s="1110"/>
      <c r="Q7" s="1110"/>
      <c r="R7" s="1110"/>
      <c r="S7" s="1110"/>
      <c r="T7" s="1110"/>
      <c r="U7" s="1110"/>
      <c r="V7" s="1110"/>
      <c r="W7" s="1110"/>
      <c r="X7" s="1110"/>
      <c r="Y7" s="1110"/>
      <c r="Z7" s="1111"/>
      <c r="AA7" s="1112" t="s">
        <v>514</v>
      </c>
      <c r="AB7" s="1110"/>
      <c r="AC7" s="1111"/>
      <c r="AD7" s="1112" t="s">
        <v>515</v>
      </c>
      <c r="AE7" s="1110"/>
      <c r="AF7" s="1110"/>
      <c r="AG7" s="1113"/>
      <c r="AH7" s="545"/>
      <c r="AI7" s="545"/>
      <c r="AJ7" s="545"/>
      <c r="AK7" s="534"/>
      <c r="AL7" s="541"/>
      <c r="AM7" s="540"/>
      <c r="AN7" s="540"/>
      <c r="AO7" s="739"/>
      <c r="AP7" s="61"/>
      <c r="AQ7" s="746"/>
      <c r="AR7" s="1109" t="s">
        <v>147</v>
      </c>
      <c r="AS7" s="1110"/>
      <c r="AT7" s="1110"/>
      <c r="AU7" s="1110"/>
      <c r="AV7" s="1110"/>
      <c r="AW7" s="1111"/>
      <c r="AX7" s="1112" t="s">
        <v>148</v>
      </c>
      <c r="AY7" s="1110"/>
      <c r="AZ7" s="1110"/>
      <c r="BA7" s="1110"/>
      <c r="BB7" s="1111"/>
      <c r="BC7" s="1112" t="s">
        <v>513</v>
      </c>
      <c r="BD7" s="1110"/>
      <c r="BE7" s="1110"/>
      <c r="BF7" s="1110"/>
      <c r="BG7" s="1110"/>
      <c r="BH7" s="1110"/>
      <c r="BI7" s="1110"/>
      <c r="BJ7" s="1110"/>
      <c r="BK7" s="1110"/>
      <c r="BL7" s="1110"/>
      <c r="BM7" s="1110"/>
      <c r="BN7" s="1110"/>
      <c r="BO7" s="1111"/>
      <c r="BP7" s="1112" t="s">
        <v>514</v>
      </c>
      <c r="BQ7" s="1110"/>
      <c r="BR7" s="1111"/>
      <c r="BS7" s="1112" t="s">
        <v>515</v>
      </c>
      <c r="BT7" s="1110"/>
      <c r="BU7" s="1110"/>
      <c r="BV7" s="1113"/>
      <c r="BW7" s="541"/>
      <c r="BX7" s="541"/>
    </row>
    <row r="8" spans="1:76" s="9" customFormat="1" ht="22.5" customHeight="1" x14ac:dyDescent="0.15">
      <c r="A8" s="28"/>
      <c r="B8" s="547"/>
      <c r="C8" s="1249"/>
      <c r="D8" s="1250"/>
      <c r="E8" s="1250"/>
      <c r="F8" s="1250"/>
      <c r="G8" s="1250"/>
      <c r="H8" s="1251"/>
      <c r="I8" s="1252"/>
      <c r="J8" s="1253"/>
      <c r="K8" s="1253"/>
      <c r="L8" s="1253"/>
      <c r="M8" s="1254"/>
      <c r="N8" s="1255"/>
      <c r="O8" s="1250"/>
      <c r="P8" s="1250"/>
      <c r="Q8" s="1250"/>
      <c r="R8" s="1250"/>
      <c r="S8" s="1250"/>
      <c r="T8" s="1250"/>
      <c r="U8" s="1250"/>
      <c r="V8" s="1250"/>
      <c r="W8" s="1250"/>
      <c r="X8" s="1250"/>
      <c r="Y8" s="1250"/>
      <c r="Z8" s="1251"/>
      <c r="AA8" s="1256"/>
      <c r="AB8" s="1257"/>
      <c r="AC8" s="1258"/>
      <c r="AD8" s="1256"/>
      <c r="AE8" s="1257"/>
      <c r="AF8" s="1257"/>
      <c r="AG8" s="1259"/>
      <c r="AH8" s="547"/>
      <c r="AI8" s="547"/>
      <c r="AJ8" s="547"/>
      <c r="AK8" s="10"/>
      <c r="AL8" s="61"/>
      <c r="AM8" s="540"/>
      <c r="AN8" s="540"/>
      <c r="AO8" s="739"/>
      <c r="AP8" s="61"/>
      <c r="AQ8" s="747"/>
      <c r="AR8" s="1249" t="s">
        <v>642</v>
      </c>
      <c r="AS8" s="1250"/>
      <c r="AT8" s="1250"/>
      <c r="AU8" s="1250"/>
      <c r="AV8" s="1250"/>
      <c r="AW8" s="1251"/>
      <c r="AX8" s="1252"/>
      <c r="AY8" s="1253"/>
      <c r="AZ8" s="1253"/>
      <c r="BA8" s="1253"/>
      <c r="BB8" s="1254"/>
      <c r="BC8" s="1255"/>
      <c r="BD8" s="1250"/>
      <c r="BE8" s="1250"/>
      <c r="BF8" s="1250"/>
      <c r="BG8" s="1250"/>
      <c r="BH8" s="1250"/>
      <c r="BI8" s="1250"/>
      <c r="BJ8" s="1250"/>
      <c r="BK8" s="1250"/>
      <c r="BL8" s="1250"/>
      <c r="BM8" s="1250"/>
      <c r="BN8" s="1250"/>
      <c r="BO8" s="1251"/>
      <c r="BP8" s="1256"/>
      <c r="BQ8" s="1257"/>
      <c r="BR8" s="1258"/>
      <c r="BS8" s="1256" t="s">
        <v>656</v>
      </c>
      <c r="BT8" s="1257"/>
      <c r="BU8" s="1257"/>
      <c r="BV8" s="1259"/>
      <c r="BW8" s="747"/>
      <c r="BX8" s="747"/>
    </row>
    <row r="9" spans="1:76" s="9" customFormat="1" ht="22.5" customHeight="1" x14ac:dyDescent="0.15">
      <c r="A9" s="28"/>
      <c r="B9" s="546"/>
      <c r="C9" s="1260"/>
      <c r="D9" s="1261"/>
      <c r="E9" s="1261"/>
      <c r="F9" s="1261"/>
      <c r="G9" s="1261"/>
      <c r="H9" s="1262"/>
      <c r="I9" s="1263"/>
      <c r="J9" s="1264"/>
      <c r="K9" s="1264"/>
      <c r="L9" s="1264"/>
      <c r="M9" s="1265"/>
      <c r="N9" s="1266"/>
      <c r="O9" s="1261"/>
      <c r="P9" s="1261"/>
      <c r="Q9" s="1261"/>
      <c r="R9" s="1261"/>
      <c r="S9" s="1261"/>
      <c r="T9" s="1261"/>
      <c r="U9" s="1261"/>
      <c r="V9" s="1261"/>
      <c r="W9" s="1261"/>
      <c r="X9" s="1261"/>
      <c r="Y9" s="1261"/>
      <c r="Z9" s="1262"/>
      <c r="AA9" s="1267"/>
      <c r="AB9" s="1268"/>
      <c r="AC9" s="1269"/>
      <c r="AD9" s="1267"/>
      <c r="AE9" s="1268"/>
      <c r="AF9" s="1268"/>
      <c r="AG9" s="1270"/>
      <c r="AH9" s="547"/>
      <c r="AI9" s="547"/>
      <c r="AJ9" s="547"/>
      <c r="AK9" s="10"/>
      <c r="AL9" s="61"/>
      <c r="AM9" s="540"/>
      <c r="AN9" s="540"/>
      <c r="AO9" s="739"/>
      <c r="AP9" s="61"/>
      <c r="AQ9" s="746"/>
      <c r="AR9" s="1260" t="s">
        <v>643</v>
      </c>
      <c r="AS9" s="1261"/>
      <c r="AT9" s="1261"/>
      <c r="AU9" s="1261"/>
      <c r="AV9" s="1261"/>
      <c r="AW9" s="1262"/>
      <c r="AX9" s="1263"/>
      <c r="AY9" s="1264"/>
      <c r="AZ9" s="1264"/>
      <c r="BA9" s="1264"/>
      <c r="BB9" s="1265"/>
      <c r="BC9" s="1266"/>
      <c r="BD9" s="1261"/>
      <c r="BE9" s="1261"/>
      <c r="BF9" s="1261"/>
      <c r="BG9" s="1261"/>
      <c r="BH9" s="1261"/>
      <c r="BI9" s="1261"/>
      <c r="BJ9" s="1261"/>
      <c r="BK9" s="1261"/>
      <c r="BL9" s="1261"/>
      <c r="BM9" s="1261"/>
      <c r="BN9" s="1261"/>
      <c r="BO9" s="1262"/>
      <c r="BP9" s="1267"/>
      <c r="BQ9" s="1268"/>
      <c r="BR9" s="1269"/>
      <c r="BS9" s="1267"/>
      <c r="BT9" s="1268"/>
      <c r="BU9" s="1268"/>
      <c r="BV9" s="1270"/>
      <c r="BW9" s="747"/>
      <c r="BX9" s="747"/>
    </row>
    <row r="10" spans="1:76" s="9" customFormat="1" ht="22.5" customHeight="1" x14ac:dyDescent="0.15">
      <c r="A10" s="28"/>
      <c r="B10" s="546"/>
      <c r="C10" s="1238"/>
      <c r="D10" s="1239"/>
      <c r="E10" s="1239"/>
      <c r="F10" s="1239"/>
      <c r="G10" s="1239"/>
      <c r="H10" s="1240"/>
      <c r="I10" s="1241"/>
      <c r="J10" s="1242"/>
      <c r="K10" s="1242"/>
      <c r="L10" s="1242"/>
      <c r="M10" s="1243"/>
      <c r="N10" s="1244"/>
      <c r="O10" s="1239"/>
      <c r="P10" s="1239"/>
      <c r="Q10" s="1239"/>
      <c r="R10" s="1239"/>
      <c r="S10" s="1239"/>
      <c r="T10" s="1239"/>
      <c r="U10" s="1239"/>
      <c r="V10" s="1239"/>
      <c r="W10" s="1239"/>
      <c r="X10" s="1239"/>
      <c r="Y10" s="1239"/>
      <c r="Z10" s="1240"/>
      <c r="AA10" s="1245"/>
      <c r="AB10" s="1246"/>
      <c r="AC10" s="1247"/>
      <c r="AD10" s="1245"/>
      <c r="AE10" s="1246"/>
      <c r="AF10" s="1246"/>
      <c r="AG10" s="1248"/>
      <c r="AH10" s="546"/>
      <c r="AI10" s="546"/>
      <c r="AJ10" s="546"/>
      <c r="AK10" s="10"/>
      <c r="AL10" s="61"/>
      <c r="AM10" s="540"/>
      <c r="AN10" s="540"/>
      <c r="AO10" s="739"/>
      <c r="AP10" s="61"/>
      <c r="AQ10" s="746"/>
      <c r="AR10" s="1238" t="s">
        <v>644</v>
      </c>
      <c r="AS10" s="1239"/>
      <c r="AT10" s="1239"/>
      <c r="AU10" s="1239"/>
      <c r="AV10" s="1239"/>
      <c r="AW10" s="1240"/>
      <c r="AX10" s="1241">
        <v>35855</v>
      </c>
      <c r="AY10" s="1242"/>
      <c r="AZ10" s="1242"/>
      <c r="BA10" s="1242"/>
      <c r="BB10" s="1243"/>
      <c r="BC10" s="1244" t="s">
        <v>655</v>
      </c>
      <c r="BD10" s="1239"/>
      <c r="BE10" s="1239"/>
      <c r="BF10" s="1239"/>
      <c r="BG10" s="1239"/>
      <c r="BH10" s="1239"/>
      <c r="BI10" s="1239"/>
      <c r="BJ10" s="1239"/>
      <c r="BK10" s="1239"/>
      <c r="BL10" s="1239"/>
      <c r="BM10" s="1239"/>
      <c r="BN10" s="1239"/>
      <c r="BO10" s="1240"/>
      <c r="BP10" s="1245">
        <v>2</v>
      </c>
      <c r="BQ10" s="1246"/>
      <c r="BR10" s="1247"/>
      <c r="BS10" s="1245"/>
      <c r="BT10" s="1246"/>
      <c r="BU10" s="1246"/>
      <c r="BV10" s="1248"/>
      <c r="BW10" s="746"/>
      <c r="BX10" s="746"/>
    </row>
    <row r="11" spans="1:76" s="9" customFormat="1" ht="22.5" customHeight="1" x14ac:dyDescent="0.15">
      <c r="A11" s="28"/>
      <c r="B11" s="547"/>
      <c r="C11" s="1249"/>
      <c r="D11" s="1250"/>
      <c r="E11" s="1250"/>
      <c r="F11" s="1250"/>
      <c r="G11" s="1250"/>
      <c r="H11" s="1251"/>
      <c r="I11" s="1252"/>
      <c r="J11" s="1253"/>
      <c r="K11" s="1253"/>
      <c r="L11" s="1253"/>
      <c r="M11" s="1254"/>
      <c r="N11" s="1255"/>
      <c r="O11" s="1250"/>
      <c r="P11" s="1250"/>
      <c r="Q11" s="1250"/>
      <c r="R11" s="1250"/>
      <c r="S11" s="1250"/>
      <c r="T11" s="1250"/>
      <c r="U11" s="1250"/>
      <c r="V11" s="1250"/>
      <c r="W11" s="1250"/>
      <c r="X11" s="1250"/>
      <c r="Y11" s="1250"/>
      <c r="Z11" s="1251"/>
      <c r="AA11" s="1256"/>
      <c r="AB11" s="1257"/>
      <c r="AC11" s="1258"/>
      <c r="AD11" s="1256"/>
      <c r="AE11" s="1257"/>
      <c r="AF11" s="1257"/>
      <c r="AG11" s="1259"/>
      <c r="AH11" s="547"/>
      <c r="AI11" s="547"/>
      <c r="AJ11" s="547"/>
      <c r="AK11" s="10"/>
      <c r="AL11" s="61"/>
      <c r="AM11" s="540"/>
      <c r="AN11" s="540"/>
      <c r="AO11" s="739"/>
      <c r="AP11" s="61"/>
      <c r="AQ11" s="747"/>
      <c r="AR11" s="1249" t="s">
        <v>645</v>
      </c>
      <c r="AS11" s="1250"/>
      <c r="AT11" s="1250"/>
      <c r="AU11" s="1250"/>
      <c r="AV11" s="1250"/>
      <c r="AW11" s="1251"/>
      <c r="AX11" s="1252"/>
      <c r="AY11" s="1253"/>
      <c r="AZ11" s="1253"/>
      <c r="BA11" s="1253"/>
      <c r="BB11" s="1254"/>
      <c r="BC11" s="1255"/>
      <c r="BD11" s="1250"/>
      <c r="BE11" s="1250"/>
      <c r="BF11" s="1250"/>
      <c r="BG11" s="1250"/>
      <c r="BH11" s="1250"/>
      <c r="BI11" s="1250"/>
      <c r="BJ11" s="1250"/>
      <c r="BK11" s="1250"/>
      <c r="BL11" s="1250"/>
      <c r="BM11" s="1250"/>
      <c r="BN11" s="1250"/>
      <c r="BO11" s="1251"/>
      <c r="BP11" s="1256"/>
      <c r="BQ11" s="1257"/>
      <c r="BR11" s="1258"/>
      <c r="BS11" s="1256"/>
      <c r="BT11" s="1257"/>
      <c r="BU11" s="1257"/>
      <c r="BV11" s="1259"/>
      <c r="BW11" s="747"/>
      <c r="BX11" s="747"/>
    </row>
    <row r="12" spans="1:76" s="9" customFormat="1" ht="22.5" customHeight="1" x14ac:dyDescent="0.15">
      <c r="A12" s="28"/>
      <c r="B12" s="546"/>
      <c r="C12" s="1260"/>
      <c r="D12" s="1261"/>
      <c r="E12" s="1261"/>
      <c r="F12" s="1261"/>
      <c r="G12" s="1261"/>
      <c r="H12" s="1262"/>
      <c r="I12" s="1263"/>
      <c r="J12" s="1264"/>
      <c r="K12" s="1264"/>
      <c r="L12" s="1264"/>
      <c r="M12" s="1265"/>
      <c r="N12" s="1266"/>
      <c r="O12" s="1261"/>
      <c r="P12" s="1261"/>
      <c r="Q12" s="1261"/>
      <c r="R12" s="1261"/>
      <c r="S12" s="1261"/>
      <c r="T12" s="1261"/>
      <c r="U12" s="1261"/>
      <c r="V12" s="1261"/>
      <c r="W12" s="1261"/>
      <c r="X12" s="1261"/>
      <c r="Y12" s="1261"/>
      <c r="Z12" s="1262"/>
      <c r="AA12" s="1267"/>
      <c r="AB12" s="1268"/>
      <c r="AC12" s="1269"/>
      <c r="AD12" s="1267"/>
      <c r="AE12" s="1268"/>
      <c r="AF12" s="1268"/>
      <c r="AG12" s="1270"/>
      <c r="AH12" s="547"/>
      <c r="AI12" s="547"/>
      <c r="AJ12" s="547"/>
      <c r="AK12" s="10"/>
      <c r="AL12" s="61"/>
      <c r="AM12" s="540"/>
      <c r="AN12" s="540"/>
      <c r="AO12" s="739"/>
      <c r="AP12" s="61"/>
      <c r="AQ12" s="746"/>
      <c r="AR12" s="1260" t="s">
        <v>646</v>
      </c>
      <c r="AS12" s="1261"/>
      <c r="AT12" s="1261"/>
      <c r="AU12" s="1261"/>
      <c r="AV12" s="1261"/>
      <c r="AW12" s="1262"/>
      <c r="AX12" s="1263">
        <v>35855</v>
      </c>
      <c r="AY12" s="1264"/>
      <c r="AZ12" s="1264"/>
      <c r="BA12" s="1264"/>
      <c r="BB12" s="1265"/>
      <c r="BC12" s="1266" t="s">
        <v>657</v>
      </c>
      <c r="BD12" s="1261"/>
      <c r="BE12" s="1261"/>
      <c r="BF12" s="1261"/>
      <c r="BG12" s="1261"/>
      <c r="BH12" s="1261"/>
      <c r="BI12" s="1261"/>
      <c r="BJ12" s="1261"/>
      <c r="BK12" s="1261"/>
      <c r="BL12" s="1261"/>
      <c r="BM12" s="1261"/>
      <c r="BN12" s="1261"/>
      <c r="BO12" s="1262"/>
      <c r="BP12" s="1267">
        <v>2</v>
      </c>
      <c r="BQ12" s="1268"/>
      <c r="BR12" s="1269"/>
      <c r="BS12" s="1267"/>
      <c r="BT12" s="1268"/>
      <c r="BU12" s="1268"/>
      <c r="BV12" s="1270"/>
      <c r="BW12" s="747"/>
      <c r="BX12" s="747"/>
    </row>
    <row r="13" spans="1:76" s="9" customFormat="1" ht="22.5" customHeight="1" x14ac:dyDescent="0.15">
      <c r="A13" s="28"/>
      <c r="B13" s="546"/>
      <c r="C13" s="1238"/>
      <c r="D13" s="1239"/>
      <c r="E13" s="1239"/>
      <c r="F13" s="1239"/>
      <c r="G13" s="1239"/>
      <c r="H13" s="1240"/>
      <c r="I13" s="1241"/>
      <c r="J13" s="1242"/>
      <c r="K13" s="1242"/>
      <c r="L13" s="1242"/>
      <c r="M13" s="1243"/>
      <c r="N13" s="1244"/>
      <c r="O13" s="1239"/>
      <c r="P13" s="1239"/>
      <c r="Q13" s="1239"/>
      <c r="R13" s="1239"/>
      <c r="S13" s="1239"/>
      <c r="T13" s="1239"/>
      <c r="U13" s="1239"/>
      <c r="V13" s="1239"/>
      <c r="W13" s="1239"/>
      <c r="X13" s="1239"/>
      <c r="Y13" s="1239"/>
      <c r="Z13" s="1240"/>
      <c r="AA13" s="1245"/>
      <c r="AB13" s="1246"/>
      <c r="AC13" s="1247"/>
      <c r="AD13" s="1245"/>
      <c r="AE13" s="1246"/>
      <c r="AF13" s="1246"/>
      <c r="AG13" s="1248"/>
      <c r="AH13" s="546"/>
      <c r="AI13" s="546"/>
      <c r="AJ13" s="546"/>
      <c r="AK13" s="10"/>
      <c r="AL13" s="61"/>
      <c r="AM13" s="540"/>
      <c r="AN13" s="540"/>
      <c r="AO13" s="739"/>
      <c r="AP13" s="61"/>
      <c r="AQ13" s="746"/>
      <c r="AR13" s="1238"/>
      <c r="AS13" s="1239"/>
      <c r="AT13" s="1239"/>
      <c r="AU13" s="1239"/>
      <c r="AV13" s="1239"/>
      <c r="AW13" s="1240"/>
      <c r="AX13" s="1241"/>
      <c r="AY13" s="1242"/>
      <c r="AZ13" s="1242"/>
      <c r="BA13" s="1242"/>
      <c r="BB13" s="1243"/>
      <c r="BC13" s="1244"/>
      <c r="BD13" s="1239"/>
      <c r="BE13" s="1239"/>
      <c r="BF13" s="1239"/>
      <c r="BG13" s="1239"/>
      <c r="BH13" s="1239"/>
      <c r="BI13" s="1239"/>
      <c r="BJ13" s="1239"/>
      <c r="BK13" s="1239"/>
      <c r="BL13" s="1239"/>
      <c r="BM13" s="1239"/>
      <c r="BN13" s="1239"/>
      <c r="BO13" s="1240"/>
      <c r="BP13" s="1245"/>
      <c r="BQ13" s="1246"/>
      <c r="BR13" s="1247"/>
      <c r="BS13" s="1245"/>
      <c r="BT13" s="1246"/>
      <c r="BU13" s="1246"/>
      <c r="BV13" s="1248"/>
      <c r="BW13" s="746"/>
      <c r="BX13" s="746"/>
    </row>
    <row r="14" spans="1:76" s="9" customFormat="1" ht="22.5" customHeight="1" x14ac:dyDescent="0.15">
      <c r="A14" s="28"/>
      <c r="B14" s="547"/>
      <c r="C14" s="1249"/>
      <c r="D14" s="1250"/>
      <c r="E14" s="1250"/>
      <c r="F14" s="1250"/>
      <c r="G14" s="1250"/>
      <c r="H14" s="1251"/>
      <c r="I14" s="1252"/>
      <c r="J14" s="1253"/>
      <c r="K14" s="1253"/>
      <c r="L14" s="1253"/>
      <c r="M14" s="1254"/>
      <c r="N14" s="1255"/>
      <c r="O14" s="1250"/>
      <c r="P14" s="1250"/>
      <c r="Q14" s="1250"/>
      <c r="R14" s="1250"/>
      <c r="S14" s="1250"/>
      <c r="T14" s="1250"/>
      <c r="U14" s="1250"/>
      <c r="V14" s="1250"/>
      <c r="W14" s="1250"/>
      <c r="X14" s="1250"/>
      <c r="Y14" s="1250"/>
      <c r="Z14" s="1251"/>
      <c r="AA14" s="1256"/>
      <c r="AB14" s="1257"/>
      <c r="AC14" s="1258"/>
      <c r="AD14" s="1256"/>
      <c r="AE14" s="1257"/>
      <c r="AF14" s="1257"/>
      <c r="AG14" s="1259"/>
      <c r="AH14" s="547"/>
      <c r="AI14" s="547"/>
      <c r="AJ14" s="547"/>
      <c r="AK14" s="10"/>
      <c r="AL14" s="61"/>
      <c r="AM14" s="540"/>
      <c r="AN14" s="540"/>
      <c r="AO14" s="739"/>
      <c r="AP14" s="61"/>
      <c r="AQ14" s="747"/>
      <c r="AR14" s="1249" t="s">
        <v>647</v>
      </c>
      <c r="AS14" s="1250"/>
      <c r="AT14" s="1250"/>
      <c r="AU14" s="1250"/>
      <c r="AV14" s="1250"/>
      <c r="AW14" s="1251"/>
      <c r="AX14" s="1252"/>
      <c r="AY14" s="1253"/>
      <c r="AZ14" s="1253"/>
      <c r="BA14" s="1253"/>
      <c r="BB14" s="1254"/>
      <c r="BC14" s="1255"/>
      <c r="BD14" s="1250"/>
      <c r="BE14" s="1250"/>
      <c r="BF14" s="1250"/>
      <c r="BG14" s="1250"/>
      <c r="BH14" s="1250"/>
      <c r="BI14" s="1250"/>
      <c r="BJ14" s="1250"/>
      <c r="BK14" s="1250"/>
      <c r="BL14" s="1250"/>
      <c r="BM14" s="1250"/>
      <c r="BN14" s="1250"/>
      <c r="BO14" s="1251"/>
      <c r="BP14" s="1256"/>
      <c r="BQ14" s="1257"/>
      <c r="BR14" s="1258"/>
      <c r="BS14" s="1256" t="s">
        <v>656</v>
      </c>
      <c r="BT14" s="1257"/>
      <c r="BU14" s="1257"/>
      <c r="BV14" s="1259"/>
      <c r="BW14" s="747"/>
      <c r="BX14" s="747"/>
    </row>
    <row r="15" spans="1:76" s="9" customFormat="1" ht="22.5" customHeight="1" x14ac:dyDescent="0.15">
      <c r="A15" s="28"/>
      <c r="B15" s="546"/>
      <c r="C15" s="1260"/>
      <c r="D15" s="1261"/>
      <c r="E15" s="1261"/>
      <c r="F15" s="1261"/>
      <c r="G15" s="1261"/>
      <c r="H15" s="1262"/>
      <c r="I15" s="1263"/>
      <c r="J15" s="1264"/>
      <c r="K15" s="1264"/>
      <c r="L15" s="1264"/>
      <c r="M15" s="1265"/>
      <c r="N15" s="1266"/>
      <c r="O15" s="1261"/>
      <c r="P15" s="1261"/>
      <c r="Q15" s="1261"/>
      <c r="R15" s="1261"/>
      <c r="S15" s="1261"/>
      <c r="T15" s="1261"/>
      <c r="U15" s="1261"/>
      <c r="V15" s="1261"/>
      <c r="W15" s="1261"/>
      <c r="X15" s="1261"/>
      <c r="Y15" s="1261"/>
      <c r="Z15" s="1262"/>
      <c r="AA15" s="1267"/>
      <c r="AB15" s="1268"/>
      <c r="AC15" s="1269"/>
      <c r="AD15" s="1267"/>
      <c r="AE15" s="1268"/>
      <c r="AF15" s="1268"/>
      <c r="AG15" s="1270"/>
      <c r="AH15" s="547"/>
      <c r="AI15" s="547"/>
      <c r="AJ15" s="547"/>
      <c r="AK15" s="10"/>
      <c r="AL15" s="61"/>
      <c r="AM15" s="540"/>
      <c r="AN15" s="540"/>
      <c r="AO15" s="739"/>
      <c r="AP15" s="61"/>
      <c r="AQ15" s="746"/>
      <c r="AR15" s="1260" t="s">
        <v>648</v>
      </c>
      <c r="AS15" s="1261"/>
      <c r="AT15" s="1261"/>
      <c r="AU15" s="1261"/>
      <c r="AV15" s="1261"/>
      <c r="AW15" s="1262"/>
      <c r="AX15" s="1263">
        <v>35855</v>
      </c>
      <c r="AY15" s="1264"/>
      <c r="AZ15" s="1264"/>
      <c r="BA15" s="1264"/>
      <c r="BB15" s="1265"/>
      <c r="BC15" s="1266" t="s">
        <v>658</v>
      </c>
      <c r="BD15" s="1261"/>
      <c r="BE15" s="1261"/>
      <c r="BF15" s="1261"/>
      <c r="BG15" s="1261"/>
      <c r="BH15" s="1261"/>
      <c r="BI15" s="1261"/>
      <c r="BJ15" s="1261"/>
      <c r="BK15" s="1261"/>
      <c r="BL15" s="1261"/>
      <c r="BM15" s="1261"/>
      <c r="BN15" s="1261"/>
      <c r="BO15" s="1262"/>
      <c r="BP15" s="1267"/>
      <c r="BQ15" s="1268"/>
      <c r="BR15" s="1269"/>
      <c r="BS15" s="1267"/>
      <c r="BT15" s="1268"/>
      <c r="BU15" s="1268"/>
      <c r="BV15" s="1270"/>
      <c r="BW15" s="747"/>
      <c r="BX15" s="747"/>
    </row>
    <row r="16" spans="1:76" s="9" customFormat="1" ht="22.5" customHeight="1" x14ac:dyDescent="0.15">
      <c r="A16" s="28"/>
      <c r="B16" s="546"/>
      <c r="C16" s="1238"/>
      <c r="D16" s="1239"/>
      <c r="E16" s="1239"/>
      <c r="F16" s="1239"/>
      <c r="G16" s="1239"/>
      <c r="H16" s="1240"/>
      <c r="I16" s="1241"/>
      <c r="J16" s="1242"/>
      <c r="K16" s="1242"/>
      <c r="L16" s="1242"/>
      <c r="M16" s="1243"/>
      <c r="N16" s="1244"/>
      <c r="O16" s="1239"/>
      <c r="P16" s="1239"/>
      <c r="Q16" s="1239"/>
      <c r="R16" s="1239"/>
      <c r="S16" s="1239"/>
      <c r="T16" s="1239"/>
      <c r="U16" s="1239"/>
      <c r="V16" s="1239"/>
      <c r="W16" s="1239"/>
      <c r="X16" s="1239"/>
      <c r="Y16" s="1239"/>
      <c r="Z16" s="1240"/>
      <c r="AA16" s="1245"/>
      <c r="AB16" s="1246"/>
      <c r="AC16" s="1247"/>
      <c r="AD16" s="1245"/>
      <c r="AE16" s="1246"/>
      <c r="AF16" s="1246"/>
      <c r="AG16" s="1248"/>
      <c r="AH16" s="546"/>
      <c r="AI16" s="546"/>
      <c r="AJ16" s="546"/>
      <c r="AK16" s="10"/>
      <c r="AL16" s="61"/>
      <c r="AM16" s="540"/>
      <c r="AN16" s="540"/>
      <c r="AO16" s="739"/>
      <c r="AP16" s="61"/>
      <c r="AQ16" s="746"/>
      <c r="AR16" s="1238" t="s">
        <v>649</v>
      </c>
      <c r="AS16" s="1239"/>
      <c r="AT16" s="1239"/>
      <c r="AU16" s="1239"/>
      <c r="AV16" s="1239"/>
      <c r="AW16" s="1240"/>
      <c r="AX16" s="1241">
        <v>35855</v>
      </c>
      <c r="AY16" s="1242"/>
      <c r="AZ16" s="1242"/>
      <c r="BA16" s="1242"/>
      <c r="BB16" s="1243"/>
      <c r="BC16" s="1244" t="s">
        <v>659</v>
      </c>
      <c r="BD16" s="1239"/>
      <c r="BE16" s="1239"/>
      <c r="BF16" s="1239"/>
      <c r="BG16" s="1239"/>
      <c r="BH16" s="1239"/>
      <c r="BI16" s="1239"/>
      <c r="BJ16" s="1239"/>
      <c r="BK16" s="1239"/>
      <c r="BL16" s="1239"/>
      <c r="BM16" s="1239"/>
      <c r="BN16" s="1239"/>
      <c r="BO16" s="1240"/>
      <c r="BP16" s="1245"/>
      <c r="BQ16" s="1246"/>
      <c r="BR16" s="1247"/>
      <c r="BS16" s="1245"/>
      <c r="BT16" s="1246"/>
      <c r="BU16" s="1246"/>
      <c r="BV16" s="1248"/>
      <c r="BW16" s="746"/>
      <c r="BX16" s="746"/>
    </row>
    <row r="17" spans="1:76" s="9" customFormat="1" ht="22.5" customHeight="1" x14ac:dyDescent="0.15">
      <c r="A17" s="28"/>
      <c r="B17" s="547"/>
      <c r="C17" s="1249"/>
      <c r="D17" s="1250"/>
      <c r="E17" s="1250"/>
      <c r="F17" s="1250"/>
      <c r="G17" s="1250"/>
      <c r="H17" s="1251"/>
      <c r="I17" s="1252"/>
      <c r="J17" s="1253"/>
      <c r="K17" s="1253"/>
      <c r="L17" s="1253"/>
      <c r="M17" s="1254"/>
      <c r="N17" s="1255"/>
      <c r="O17" s="1250"/>
      <c r="P17" s="1250"/>
      <c r="Q17" s="1250"/>
      <c r="R17" s="1250"/>
      <c r="S17" s="1250"/>
      <c r="T17" s="1250"/>
      <c r="U17" s="1250"/>
      <c r="V17" s="1250"/>
      <c r="W17" s="1250"/>
      <c r="X17" s="1250"/>
      <c r="Y17" s="1250"/>
      <c r="Z17" s="1251"/>
      <c r="AA17" s="1256"/>
      <c r="AB17" s="1257"/>
      <c r="AC17" s="1258"/>
      <c r="AD17" s="1256"/>
      <c r="AE17" s="1257"/>
      <c r="AF17" s="1257"/>
      <c r="AG17" s="1259"/>
      <c r="AH17" s="547"/>
      <c r="AI17" s="547"/>
      <c r="AJ17" s="547"/>
      <c r="AK17" s="10"/>
      <c r="AL17" s="61"/>
      <c r="AM17" s="540"/>
      <c r="AN17" s="540"/>
      <c r="AO17" s="739"/>
      <c r="AP17" s="61"/>
      <c r="AQ17" s="747"/>
      <c r="AR17" s="1249" t="s">
        <v>650</v>
      </c>
      <c r="AS17" s="1250"/>
      <c r="AT17" s="1250"/>
      <c r="AU17" s="1250"/>
      <c r="AV17" s="1250"/>
      <c r="AW17" s="1251"/>
      <c r="AX17" s="1252"/>
      <c r="AY17" s="1253"/>
      <c r="AZ17" s="1253"/>
      <c r="BA17" s="1253"/>
      <c r="BB17" s="1254"/>
      <c r="BC17" s="1255"/>
      <c r="BD17" s="1250"/>
      <c r="BE17" s="1250"/>
      <c r="BF17" s="1250"/>
      <c r="BG17" s="1250"/>
      <c r="BH17" s="1250"/>
      <c r="BI17" s="1250"/>
      <c r="BJ17" s="1250"/>
      <c r="BK17" s="1250"/>
      <c r="BL17" s="1250"/>
      <c r="BM17" s="1250"/>
      <c r="BN17" s="1250"/>
      <c r="BO17" s="1251"/>
      <c r="BP17" s="1256"/>
      <c r="BQ17" s="1257"/>
      <c r="BR17" s="1258"/>
      <c r="BS17" s="1256"/>
      <c r="BT17" s="1257"/>
      <c r="BU17" s="1257"/>
      <c r="BV17" s="1259"/>
      <c r="BW17" s="747"/>
      <c r="BX17" s="747"/>
    </row>
    <row r="18" spans="1:76" s="9" customFormat="1" ht="22.5" customHeight="1" x14ac:dyDescent="0.15">
      <c r="A18" s="28"/>
      <c r="B18" s="546"/>
      <c r="C18" s="1260"/>
      <c r="D18" s="1261"/>
      <c r="E18" s="1261"/>
      <c r="F18" s="1261"/>
      <c r="G18" s="1261"/>
      <c r="H18" s="1262"/>
      <c r="I18" s="1263"/>
      <c r="J18" s="1264"/>
      <c r="K18" s="1264"/>
      <c r="L18" s="1264"/>
      <c r="M18" s="1265"/>
      <c r="N18" s="1266"/>
      <c r="O18" s="1261"/>
      <c r="P18" s="1261"/>
      <c r="Q18" s="1261"/>
      <c r="R18" s="1261"/>
      <c r="S18" s="1261"/>
      <c r="T18" s="1261"/>
      <c r="U18" s="1261"/>
      <c r="V18" s="1261"/>
      <c r="W18" s="1261"/>
      <c r="X18" s="1261"/>
      <c r="Y18" s="1261"/>
      <c r="Z18" s="1262"/>
      <c r="AA18" s="1267"/>
      <c r="AB18" s="1268"/>
      <c r="AC18" s="1269"/>
      <c r="AD18" s="1267"/>
      <c r="AE18" s="1268"/>
      <c r="AF18" s="1268"/>
      <c r="AG18" s="1270"/>
      <c r="AH18" s="547"/>
      <c r="AI18" s="547"/>
      <c r="AJ18" s="547"/>
      <c r="AK18" s="10"/>
      <c r="AL18" s="61"/>
      <c r="AM18" s="540"/>
      <c r="AN18" s="540"/>
      <c r="AO18" s="739"/>
      <c r="AP18" s="61"/>
      <c r="AQ18" s="746"/>
      <c r="AR18" s="1260" t="s">
        <v>651</v>
      </c>
      <c r="AS18" s="1261"/>
      <c r="AT18" s="1261"/>
      <c r="AU18" s="1261"/>
      <c r="AV18" s="1261"/>
      <c r="AW18" s="1262"/>
      <c r="AX18" s="1263">
        <v>35855</v>
      </c>
      <c r="AY18" s="1264"/>
      <c r="AZ18" s="1264"/>
      <c r="BA18" s="1264"/>
      <c r="BB18" s="1265"/>
      <c r="BC18" s="1266"/>
      <c r="BD18" s="1261"/>
      <c r="BE18" s="1261"/>
      <c r="BF18" s="1261"/>
      <c r="BG18" s="1261"/>
      <c r="BH18" s="1261"/>
      <c r="BI18" s="1261"/>
      <c r="BJ18" s="1261"/>
      <c r="BK18" s="1261"/>
      <c r="BL18" s="1261"/>
      <c r="BM18" s="1261"/>
      <c r="BN18" s="1261"/>
      <c r="BO18" s="1262"/>
      <c r="BP18" s="1267">
        <v>1</v>
      </c>
      <c r="BQ18" s="1268"/>
      <c r="BR18" s="1269"/>
      <c r="BS18" s="1267" t="s">
        <v>660</v>
      </c>
      <c r="BT18" s="1268"/>
      <c r="BU18" s="1268"/>
      <c r="BV18" s="1270"/>
      <c r="BW18" s="747"/>
      <c r="BX18" s="747"/>
    </row>
    <row r="19" spans="1:76" s="9" customFormat="1" ht="22.5" customHeight="1" x14ac:dyDescent="0.15">
      <c r="A19" s="28"/>
      <c r="B19" s="546"/>
      <c r="C19" s="1238"/>
      <c r="D19" s="1239"/>
      <c r="E19" s="1239"/>
      <c r="F19" s="1239"/>
      <c r="G19" s="1239"/>
      <c r="H19" s="1240"/>
      <c r="I19" s="1241"/>
      <c r="J19" s="1242"/>
      <c r="K19" s="1242"/>
      <c r="L19" s="1242"/>
      <c r="M19" s="1243"/>
      <c r="N19" s="1244"/>
      <c r="O19" s="1239"/>
      <c r="P19" s="1239"/>
      <c r="Q19" s="1239"/>
      <c r="R19" s="1239"/>
      <c r="S19" s="1239"/>
      <c r="T19" s="1239"/>
      <c r="U19" s="1239"/>
      <c r="V19" s="1239"/>
      <c r="W19" s="1239"/>
      <c r="X19" s="1239"/>
      <c r="Y19" s="1239"/>
      <c r="Z19" s="1240"/>
      <c r="AA19" s="1245"/>
      <c r="AB19" s="1246"/>
      <c r="AC19" s="1247"/>
      <c r="AD19" s="1245"/>
      <c r="AE19" s="1246"/>
      <c r="AF19" s="1246"/>
      <c r="AG19" s="1248"/>
      <c r="AH19" s="546"/>
      <c r="AI19" s="546"/>
      <c r="AJ19" s="546"/>
      <c r="AK19" s="10"/>
      <c r="AL19" s="61"/>
      <c r="AM19" s="540"/>
      <c r="AN19" s="540"/>
      <c r="AO19" s="739"/>
      <c r="AP19" s="61"/>
      <c r="AQ19" s="746"/>
      <c r="AR19" s="1238" t="s">
        <v>652</v>
      </c>
      <c r="AS19" s="1239"/>
      <c r="AT19" s="1239"/>
      <c r="AU19" s="1239"/>
      <c r="AV19" s="1239"/>
      <c r="AW19" s="1240"/>
      <c r="AX19" s="1241">
        <v>38412</v>
      </c>
      <c r="AY19" s="1242"/>
      <c r="AZ19" s="1242"/>
      <c r="BA19" s="1242"/>
      <c r="BB19" s="1243"/>
      <c r="BC19" s="1244"/>
      <c r="BD19" s="1239"/>
      <c r="BE19" s="1239"/>
      <c r="BF19" s="1239"/>
      <c r="BG19" s="1239"/>
      <c r="BH19" s="1239"/>
      <c r="BI19" s="1239"/>
      <c r="BJ19" s="1239"/>
      <c r="BK19" s="1239"/>
      <c r="BL19" s="1239"/>
      <c r="BM19" s="1239"/>
      <c r="BN19" s="1239"/>
      <c r="BO19" s="1240"/>
      <c r="BP19" s="1245" t="s">
        <v>661</v>
      </c>
      <c r="BQ19" s="1246"/>
      <c r="BR19" s="1247"/>
      <c r="BS19" s="1245" t="s">
        <v>656</v>
      </c>
      <c r="BT19" s="1246"/>
      <c r="BU19" s="1246"/>
      <c r="BV19" s="1248"/>
      <c r="BW19" s="746"/>
      <c r="BX19" s="746"/>
    </row>
    <row r="20" spans="1:76" s="9" customFormat="1" ht="22.5" customHeight="1" x14ac:dyDescent="0.15">
      <c r="A20" s="28"/>
      <c r="B20" s="547"/>
      <c r="C20" s="1249"/>
      <c r="D20" s="1250"/>
      <c r="E20" s="1250"/>
      <c r="F20" s="1250"/>
      <c r="G20" s="1250"/>
      <c r="H20" s="1251"/>
      <c r="I20" s="1252"/>
      <c r="J20" s="1253"/>
      <c r="K20" s="1253"/>
      <c r="L20" s="1253"/>
      <c r="M20" s="1254"/>
      <c r="N20" s="1255"/>
      <c r="O20" s="1250"/>
      <c r="P20" s="1250"/>
      <c r="Q20" s="1250"/>
      <c r="R20" s="1250"/>
      <c r="S20" s="1250"/>
      <c r="T20" s="1250"/>
      <c r="U20" s="1250"/>
      <c r="V20" s="1250"/>
      <c r="W20" s="1250"/>
      <c r="X20" s="1250"/>
      <c r="Y20" s="1250"/>
      <c r="Z20" s="1251"/>
      <c r="AA20" s="1256"/>
      <c r="AB20" s="1257"/>
      <c r="AC20" s="1258"/>
      <c r="AD20" s="1256"/>
      <c r="AE20" s="1257"/>
      <c r="AF20" s="1257"/>
      <c r="AG20" s="1259"/>
      <c r="AH20" s="547"/>
      <c r="AI20" s="547"/>
      <c r="AJ20" s="547"/>
      <c r="AK20" s="10"/>
      <c r="AL20" s="61"/>
      <c r="AM20" s="540"/>
      <c r="AN20" s="540"/>
      <c r="AO20" s="739"/>
      <c r="AP20" s="61"/>
      <c r="AQ20" s="747"/>
      <c r="AR20" s="1249" t="s">
        <v>653</v>
      </c>
      <c r="AS20" s="1250"/>
      <c r="AT20" s="1250"/>
      <c r="AU20" s="1250"/>
      <c r="AV20" s="1250"/>
      <c r="AW20" s="1251"/>
      <c r="AX20" s="1252">
        <v>36586</v>
      </c>
      <c r="AY20" s="1253"/>
      <c r="AZ20" s="1253"/>
      <c r="BA20" s="1253"/>
      <c r="BB20" s="1254"/>
      <c r="BC20" s="1255"/>
      <c r="BD20" s="1250"/>
      <c r="BE20" s="1250"/>
      <c r="BF20" s="1250"/>
      <c r="BG20" s="1250"/>
      <c r="BH20" s="1250"/>
      <c r="BI20" s="1250"/>
      <c r="BJ20" s="1250"/>
      <c r="BK20" s="1250"/>
      <c r="BL20" s="1250"/>
      <c r="BM20" s="1250"/>
      <c r="BN20" s="1250"/>
      <c r="BO20" s="1251"/>
      <c r="BP20" s="1256">
        <v>25</v>
      </c>
      <c r="BQ20" s="1257"/>
      <c r="BR20" s="1258"/>
      <c r="BS20" s="1256" t="s">
        <v>656</v>
      </c>
      <c r="BT20" s="1257"/>
      <c r="BU20" s="1257"/>
      <c r="BV20" s="1259"/>
      <c r="BW20" s="747"/>
      <c r="BX20" s="747"/>
    </row>
    <row r="21" spans="1:76" s="9" customFormat="1" ht="22.5" customHeight="1" x14ac:dyDescent="0.15">
      <c r="A21" s="28"/>
      <c r="B21" s="546"/>
      <c r="C21" s="1260"/>
      <c r="D21" s="1261"/>
      <c r="E21" s="1261"/>
      <c r="F21" s="1261"/>
      <c r="G21" s="1261"/>
      <c r="H21" s="1262"/>
      <c r="I21" s="1263"/>
      <c r="J21" s="1264"/>
      <c r="K21" s="1264"/>
      <c r="L21" s="1264"/>
      <c r="M21" s="1265"/>
      <c r="N21" s="1266"/>
      <c r="O21" s="1261"/>
      <c r="P21" s="1261"/>
      <c r="Q21" s="1261"/>
      <c r="R21" s="1261"/>
      <c r="S21" s="1261"/>
      <c r="T21" s="1261"/>
      <c r="U21" s="1261"/>
      <c r="V21" s="1261"/>
      <c r="W21" s="1261"/>
      <c r="X21" s="1261"/>
      <c r="Y21" s="1261"/>
      <c r="Z21" s="1262"/>
      <c r="AA21" s="1267"/>
      <c r="AB21" s="1268"/>
      <c r="AC21" s="1269"/>
      <c r="AD21" s="1267"/>
      <c r="AE21" s="1268"/>
      <c r="AF21" s="1268"/>
      <c r="AG21" s="1270"/>
      <c r="AH21" s="547"/>
      <c r="AI21" s="547"/>
      <c r="AJ21" s="547"/>
      <c r="AK21" s="10"/>
      <c r="AL21" s="61"/>
      <c r="AM21" s="540"/>
      <c r="AN21" s="540"/>
      <c r="AO21" s="739"/>
      <c r="AP21" s="61"/>
      <c r="AQ21" s="746"/>
      <c r="AR21" s="1260" t="s">
        <v>654</v>
      </c>
      <c r="AS21" s="1261"/>
      <c r="AT21" s="1261"/>
      <c r="AU21" s="1261"/>
      <c r="AV21" s="1261"/>
      <c r="AW21" s="1262"/>
      <c r="AX21" s="1263">
        <v>36617</v>
      </c>
      <c r="AY21" s="1264"/>
      <c r="AZ21" s="1264"/>
      <c r="BA21" s="1264"/>
      <c r="BB21" s="1265"/>
      <c r="BC21" s="1266"/>
      <c r="BD21" s="1261"/>
      <c r="BE21" s="1261"/>
      <c r="BF21" s="1261"/>
      <c r="BG21" s="1261"/>
      <c r="BH21" s="1261"/>
      <c r="BI21" s="1261"/>
      <c r="BJ21" s="1261"/>
      <c r="BK21" s="1261"/>
      <c r="BL21" s="1261"/>
      <c r="BM21" s="1261"/>
      <c r="BN21" s="1261"/>
      <c r="BO21" s="1262"/>
      <c r="BP21" s="1267">
        <v>200</v>
      </c>
      <c r="BQ21" s="1268"/>
      <c r="BR21" s="1269"/>
      <c r="BS21" s="1267" t="s">
        <v>656</v>
      </c>
      <c r="BT21" s="1268"/>
      <c r="BU21" s="1268"/>
      <c r="BV21" s="1270"/>
      <c r="BW21" s="747"/>
      <c r="BX21" s="747"/>
    </row>
    <row r="22" spans="1:76" s="9" customFormat="1" ht="22.5" customHeight="1" x14ac:dyDescent="0.15">
      <c r="A22" s="28"/>
      <c r="B22" s="546"/>
      <c r="C22" s="1238"/>
      <c r="D22" s="1239"/>
      <c r="E22" s="1239"/>
      <c r="F22" s="1239"/>
      <c r="G22" s="1239"/>
      <c r="H22" s="1240"/>
      <c r="I22" s="1241"/>
      <c r="J22" s="1242"/>
      <c r="K22" s="1242"/>
      <c r="L22" s="1242"/>
      <c r="M22" s="1243"/>
      <c r="N22" s="1244"/>
      <c r="O22" s="1239"/>
      <c r="P22" s="1239"/>
      <c r="Q22" s="1239"/>
      <c r="R22" s="1239"/>
      <c r="S22" s="1239"/>
      <c r="T22" s="1239"/>
      <c r="U22" s="1239"/>
      <c r="V22" s="1239"/>
      <c r="W22" s="1239"/>
      <c r="X22" s="1239"/>
      <c r="Y22" s="1239"/>
      <c r="Z22" s="1240"/>
      <c r="AA22" s="1245"/>
      <c r="AB22" s="1246"/>
      <c r="AC22" s="1247"/>
      <c r="AD22" s="1245"/>
      <c r="AE22" s="1246"/>
      <c r="AF22" s="1246"/>
      <c r="AG22" s="1248"/>
      <c r="AH22" s="546"/>
      <c r="AI22" s="546"/>
      <c r="AJ22" s="546"/>
      <c r="AK22" s="10"/>
      <c r="AL22" s="61"/>
      <c r="AM22" s="540"/>
      <c r="AN22" s="540"/>
      <c r="AO22" s="739"/>
      <c r="AP22" s="61"/>
      <c r="AQ22" s="746"/>
      <c r="AR22" s="1238"/>
      <c r="AS22" s="1239"/>
      <c r="AT22" s="1239"/>
      <c r="AU22" s="1239"/>
      <c r="AV22" s="1239"/>
      <c r="AW22" s="1240"/>
      <c r="AX22" s="1241"/>
      <c r="AY22" s="1242"/>
      <c r="AZ22" s="1242"/>
      <c r="BA22" s="1242"/>
      <c r="BB22" s="1243"/>
      <c r="BC22" s="1244"/>
      <c r="BD22" s="1239"/>
      <c r="BE22" s="1239"/>
      <c r="BF22" s="1239"/>
      <c r="BG22" s="1239"/>
      <c r="BH22" s="1239"/>
      <c r="BI22" s="1239"/>
      <c r="BJ22" s="1239"/>
      <c r="BK22" s="1239"/>
      <c r="BL22" s="1239"/>
      <c r="BM22" s="1239"/>
      <c r="BN22" s="1239"/>
      <c r="BO22" s="1240"/>
      <c r="BP22" s="1245"/>
      <c r="BQ22" s="1246"/>
      <c r="BR22" s="1247"/>
      <c r="BS22" s="1245"/>
      <c r="BT22" s="1246"/>
      <c r="BU22" s="1246"/>
      <c r="BV22" s="1248"/>
      <c r="BW22" s="746"/>
      <c r="BX22" s="746"/>
    </row>
    <row r="23" spans="1:76" s="9" customFormat="1" ht="22.5" customHeight="1" x14ac:dyDescent="0.15">
      <c r="A23" s="28"/>
      <c r="B23" s="547"/>
      <c r="C23" s="1249"/>
      <c r="D23" s="1250"/>
      <c r="E23" s="1250"/>
      <c r="F23" s="1250"/>
      <c r="G23" s="1250"/>
      <c r="H23" s="1251"/>
      <c r="I23" s="1252"/>
      <c r="J23" s="1253"/>
      <c r="K23" s="1253"/>
      <c r="L23" s="1253"/>
      <c r="M23" s="1254"/>
      <c r="N23" s="1255"/>
      <c r="O23" s="1250"/>
      <c r="P23" s="1250"/>
      <c r="Q23" s="1250"/>
      <c r="R23" s="1250"/>
      <c r="S23" s="1250"/>
      <c r="T23" s="1250"/>
      <c r="U23" s="1250"/>
      <c r="V23" s="1250"/>
      <c r="W23" s="1250"/>
      <c r="X23" s="1250"/>
      <c r="Y23" s="1250"/>
      <c r="Z23" s="1251"/>
      <c r="AA23" s="1256"/>
      <c r="AB23" s="1257"/>
      <c r="AC23" s="1258"/>
      <c r="AD23" s="1256"/>
      <c r="AE23" s="1257"/>
      <c r="AF23" s="1257"/>
      <c r="AG23" s="1259"/>
      <c r="AH23" s="547"/>
      <c r="AI23" s="547"/>
      <c r="AJ23" s="547"/>
      <c r="AK23" s="10"/>
      <c r="AL23" s="61"/>
      <c r="AM23" s="540"/>
      <c r="AN23" s="540"/>
      <c r="AO23" s="739"/>
      <c r="AP23" s="61"/>
      <c r="AQ23" s="747"/>
      <c r="AR23" s="1249"/>
      <c r="AS23" s="1250"/>
      <c r="AT23" s="1250"/>
      <c r="AU23" s="1250"/>
      <c r="AV23" s="1250"/>
      <c r="AW23" s="1251"/>
      <c r="AX23" s="1252"/>
      <c r="AY23" s="1253"/>
      <c r="AZ23" s="1253"/>
      <c r="BA23" s="1253"/>
      <c r="BB23" s="1254"/>
      <c r="BC23" s="1255"/>
      <c r="BD23" s="1250"/>
      <c r="BE23" s="1250"/>
      <c r="BF23" s="1250"/>
      <c r="BG23" s="1250"/>
      <c r="BH23" s="1250"/>
      <c r="BI23" s="1250"/>
      <c r="BJ23" s="1250"/>
      <c r="BK23" s="1250"/>
      <c r="BL23" s="1250"/>
      <c r="BM23" s="1250"/>
      <c r="BN23" s="1250"/>
      <c r="BO23" s="1251"/>
      <c r="BP23" s="1256"/>
      <c r="BQ23" s="1257"/>
      <c r="BR23" s="1258"/>
      <c r="BS23" s="1256"/>
      <c r="BT23" s="1257"/>
      <c r="BU23" s="1257"/>
      <c r="BV23" s="1259"/>
      <c r="BW23" s="747"/>
      <c r="BX23" s="747"/>
    </row>
    <row r="24" spans="1:76" s="9" customFormat="1" ht="22.5" customHeight="1" x14ac:dyDescent="0.15">
      <c r="A24" s="28"/>
      <c r="B24" s="546"/>
      <c r="C24" s="1260"/>
      <c r="D24" s="1261"/>
      <c r="E24" s="1261"/>
      <c r="F24" s="1261"/>
      <c r="G24" s="1261"/>
      <c r="H24" s="1262"/>
      <c r="I24" s="1263"/>
      <c r="J24" s="1264"/>
      <c r="K24" s="1264"/>
      <c r="L24" s="1264"/>
      <c r="M24" s="1265"/>
      <c r="N24" s="1266"/>
      <c r="O24" s="1261"/>
      <c r="P24" s="1261"/>
      <c r="Q24" s="1261"/>
      <c r="R24" s="1261"/>
      <c r="S24" s="1261"/>
      <c r="T24" s="1261"/>
      <c r="U24" s="1261"/>
      <c r="V24" s="1261"/>
      <c r="W24" s="1261"/>
      <c r="X24" s="1261"/>
      <c r="Y24" s="1261"/>
      <c r="Z24" s="1262"/>
      <c r="AA24" s="1267"/>
      <c r="AB24" s="1268"/>
      <c r="AC24" s="1269"/>
      <c r="AD24" s="1267"/>
      <c r="AE24" s="1268"/>
      <c r="AF24" s="1268"/>
      <c r="AG24" s="1270"/>
      <c r="AH24" s="547"/>
      <c r="AI24" s="547"/>
      <c r="AJ24" s="547"/>
      <c r="AK24" s="10"/>
      <c r="AL24" s="61"/>
      <c r="AM24" s="540"/>
      <c r="AN24" s="540"/>
      <c r="AO24" s="739"/>
      <c r="AP24" s="61"/>
      <c r="AQ24" s="746"/>
      <c r="AR24" s="1260"/>
      <c r="AS24" s="1261"/>
      <c r="AT24" s="1261"/>
      <c r="AU24" s="1261"/>
      <c r="AV24" s="1261"/>
      <c r="AW24" s="1262"/>
      <c r="AX24" s="1263"/>
      <c r="AY24" s="1264"/>
      <c r="AZ24" s="1264"/>
      <c r="BA24" s="1264"/>
      <c r="BB24" s="1265"/>
      <c r="BC24" s="1266"/>
      <c r="BD24" s="1261"/>
      <c r="BE24" s="1261"/>
      <c r="BF24" s="1261"/>
      <c r="BG24" s="1261"/>
      <c r="BH24" s="1261"/>
      <c r="BI24" s="1261"/>
      <c r="BJ24" s="1261"/>
      <c r="BK24" s="1261"/>
      <c r="BL24" s="1261"/>
      <c r="BM24" s="1261"/>
      <c r="BN24" s="1261"/>
      <c r="BO24" s="1262"/>
      <c r="BP24" s="1267"/>
      <c r="BQ24" s="1268"/>
      <c r="BR24" s="1269"/>
      <c r="BS24" s="1267"/>
      <c r="BT24" s="1268"/>
      <c r="BU24" s="1268"/>
      <c r="BV24" s="1270"/>
      <c r="BW24" s="747"/>
      <c r="BX24" s="747"/>
    </row>
    <row r="25" spans="1:76" s="9" customFormat="1" ht="22.5" customHeight="1" x14ac:dyDescent="0.15">
      <c r="A25" s="28"/>
      <c r="B25" s="546"/>
      <c r="C25" s="1238"/>
      <c r="D25" s="1239"/>
      <c r="E25" s="1239"/>
      <c r="F25" s="1239"/>
      <c r="G25" s="1239"/>
      <c r="H25" s="1240"/>
      <c r="I25" s="1241"/>
      <c r="J25" s="1242"/>
      <c r="K25" s="1242"/>
      <c r="L25" s="1242"/>
      <c r="M25" s="1243"/>
      <c r="N25" s="1244"/>
      <c r="O25" s="1239"/>
      <c r="P25" s="1239"/>
      <c r="Q25" s="1239"/>
      <c r="R25" s="1239"/>
      <c r="S25" s="1239"/>
      <c r="T25" s="1239"/>
      <c r="U25" s="1239"/>
      <c r="V25" s="1239"/>
      <c r="W25" s="1239"/>
      <c r="X25" s="1239"/>
      <c r="Y25" s="1239"/>
      <c r="Z25" s="1240"/>
      <c r="AA25" s="1245"/>
      <c r="AB25" s="1246"/>
      <c r="AC25" s="1247"/>
      <c r="AD25" s="1245"/>
      <c r="AE25" s="1246"/>
      <c r="AF25" s="1246"/>
      <c r="AG25" s="1248"/>
      <c r="AH25" s="546"/>
      <c r="AI25" s="546"/>
      <c r="AJ25" s="546"/>
      <c r="AK25" s="10"/>
      <c r="AL25" s="61"/>
      <c r="AM25" s="540"/>
      <c r="AN25" s="540"/>
      <c r="AO25" s="739"/>
      <c r="AP25" s="61"/>
      <c r="AQ25" s="746"/>
      <c r="AR25" s="1238"/>
      <c r="AS25" s="1239"/>
      <c r="AT25" s="1239"/>
      <c r="AU25" s="1239"/>
      <c r="AV25" s="1239"/>
      <c r="AW25" s="1240"/>
      <c r="AX25" s="1241"/>
      <c r="AY25" s="1242"/>
      <c r="AZ25" s="1242"/>
      <c r="BA25" s="1242"/>
      <c r="BB25" s="1243"/>
      <c r="BC25" s="1244"/>
      <c r="BD25" s="1239"/>
      <c r="BE25" s="1239"/>
      <c r="BF25" s="1239"/>
      <c r="BG25" s="1239"/>
      <c r="BH25" s="1239"/>
      <c r="BI25" s="1239"/>
      <c r="BJ25" s="1239"/>
      <c r="BK25" s="1239"/>
      <c r="BL25" s="1239"/>
      <c r="BM25" s="1239"/>
      <c r="BN25" s="1239"/>
      <c r="BO25" s="1240"/>
      <c r="BP25" s="1245"/>
      <c r="BQ25" s="1246"/>
      <c r="BR25" s="1247"/>
      <c r="BS25" s="1245"/>
      <c r="BT25" s="1246"/>
      <c r="BU25" s="1246"/>
      <c r="BV25" s="1248"/>
      <c r="BW25" s="746"/>
      <c r="BX25" s="746"/>
    </row>
    <row r="26" spans="1:76" s="9" customFormat="1" ht="22.5" customHeight="1" x14ac:dyDescent="0.15">
      <c r="A26" s="28"/>
      <c r="B26" s="547"/>
      <c r="C26" s="1249"/>
      <c r="D26" s="1250"/>
      <c r="E26" s="1250"/>
      <c r="F26" s="1250"/>
      <c r="G26" s="1250"/>
      <c r="H26" s="1251"/>
      <c r="I26" s="1252"/>
      <c r="J26" s="1253"/>
      <c r="K26" s="1253"/>
      <c r="L26" s="1253"/>
      <c r="M26" s="1254"/>
      <c r="N26" s="1255"/>
      <c r="O26" s="1250"/>
      <c r="P26" s="1250"/>
      <c r="Q26" s="1250"/>
      <c r="R26" s="1250"/>
      <c r="S26" s="1250"/>
      <c r="T26" s="1250"/>
      <c r="U26" s="1250"/>
      <c r="V26" s="1250"/>
      <c r="W26" s="1250"/>
      <c r="X26" s="1250"/>
      <c r="Y26" s="1250"/>
      <c r="Z26" s="1251"/>
      <c r="AA26" s="1256"/>
      <c r="AB26" s="1257"/>
      <c r="AC26" s="1258"/>
      <c r="AD26" s="1256"/>
      <c r="AE26" s="1257"/>
      <c r="AF26" s="1257"/>
      <c r="AG26" s="1259"/>
      <c r="AH26" s="547"/>
      <c r="AI26" s="547"/>
      <c r="AJ26" s="547"/>
      <c r="AK26" s="10"/>
      <c r="AL26" s="61"/>
      <c r="AM26" s="540"/>
      <c r="AN26" s="540"/>
      <c r="AO26" s="739"/>
      <c r="AP26" s="61"/>
      <c r="AQ26" s="747"/>
      <c r="AR26" s="1249"/>
      <c r="AS26" s="1250"/>
      <c r="AT26" s="1250"/>
      <c r="AU26" s="1250"/>
      <c r="AV26" s="1250"/>
      <c r="AW26" s="1251"/>
      <c r="AX26" s="1252"/>
      <c r="AY26" s="1253"/>
      <c r="AZ26" s="1253"/>
      <c r="BA26" s="1253"/>
      <c r="BB26" s="1254"/>
      <c r="BC26" s="1255"/>
      <c r="BD26" s="1250"/>
      <c r="BE26" s="1250"/>
      <c r="BF26" s="1250"/>
      <c r="BG26" s="1250"/>
      <c r="BH26" s="1250"/>
      <c r="BI26" s="1250"/>
      <c r="BJ26" s="1250"/>
      <c r="BK26" s="1250"/>
      <c r="BL26" s="1250"/>
      <c r="BM26" s="1250"/>
      <c r="BN26" s="1250"/>
      <c r="BO26" s="1251"/>
      <c r="BP26" s="1256"/>
      <c r="BQ26" s="1257"/>
      <c r="BR26" s="1258"/>
      <c r="BS26" s="1256"/>
      <c r="BT26" s="1257"/>
      <c r="BU26" s="1257"/>
      <c r="BV26" s="1259"/>
      <c r="BW26" s="747"/>
      <c r="BX26" s="747"/>
    </row>
    <row r="27" spans="1:76" s="9" customFormat="1" ht="22.5" customHeight="1" x14ac:dyDescent="0.15">
      <c r="A27" s="28"/>
      <c r="B27" s="546"/>
      <c r="C27" s="1260"/>
      <c r="D27" s="1261"/>
      <c r="E27" s="1261"/>
      <c r="F27" s="1261"/>
      <c r="G27" s="1261"/>
      <c r="H27" s="1262"/>
      <c r="I27" s="1263"/>
      <c r="J27" s="1264"/>
      <c r="K27" s="1264"/>
      <c r="L27" s="1264"/>
      <c r="M27" s="1265"/>
      <c r="N27" s="1266"/>
      <c r="O27" s="1261"/>
      <c r="P27" s="1261"/>
      <c r="Q27" s="1261"/>
      <c r="R27" s="1261"/>
      <c r="S27" s="1261"/>
      <c r="T27" s="1261"/>
      <c r="U27" s="1261"/>
      <c r="V27" s="1261"/>
      <c r="W27" s="1261"/>
      <c r="X27" s="1261"/>
      <c r="Y27" s="1261"/>
      <c r="Z27" s="1262"/>
      <c r="AA27" s="1267"/>
      <c r="AB27" s="1268"/>
      <c r="AC27" s="1269"/>
      <c r="AD27" s="1267"/>
      <c r="AE27" s="1268"/>
      <c r="AF27" s="1268"/>
      <c r="AG27" s="1270"/>
      <c r="AH27" s="547"/>
      <c r="AI27" s="547"/>
      <c r="AJ27" s="547"/>
      <c r="AK27" s="10"/>
      <c r="AL27" s="61"/>
      <c r="AM27" s="540"/>
      <c r="AN27" s="540"/>
      <c r="AO27" s="739"/>
      <c r="AP27" s="61"/>
      <c r="AQ27" s="746"/>
      <c r="AR27" s="1260"/>
      <c r="AS27" s="1261"/>
      <c r="AT27" s="1261"/>
      <c r="AU27" s="1261"/>
      <c r="AV27" s="1261"/>
      <c r="AW27" s="1262"/>
      <c r="AX27" s="1263"/>
      <c r="AY27" s="1264"/>
      <c r="AZ27" s="1264"/>
      <c r="BA27" s="1264"/>
      <c r="BB27" s="1265"/>
      <c r="BC27" s="1266"/>
      <c r="BD27" s="1261"/>
      <c r="BE27" s="1261"/>
      <c r="BF27" s="1261"/>
      <c r="BG27" s="1261"/>
      <c r="BH27" s="1261"/>
      <c r="BI27" s="1261"/>
      <c r="BJ27" s="1261"/>
      <c r="BK27" s="1261"/>
      <c r="BL27" s="1261"/>
      <c r="BM27" s="1261"/>
      <c r="BN27" s="1261"/>
      <c r="BO27" s="1262"/>
      <c r="BP27" s="1267"/>
      <c r="BQ27" s="1268"/>
      <c r="BR27" s="1269"/>
      <c r="BS27" s="1267"/>
      <c r="BT27" s="1268"/>
      <c r="BU27" s="1268"/>
      <c r="BV27" s="1270"/>
      <c r="BW27" s="747"/>
      <c r="BX27" s="747"/>
    </row>
    <row r="28" spans="1:76" s="9" customFormat="1" ht="22.5" customHeight="1" x14ac:dyDescent="0.15">
      <c r="A28" s="28"/>
      <c r="B28" s="546"/>
      <c r="C28" s="1238"/>
      <c r="D28" s="1239"/>
      <c r="E28" s="1239"/>
      <c r="F28" s="1239"/>
      <c r="G28" s="1239"/>
      <c r="H28" s="1240"/>
      <c r="I28" s="1241"/>
      <c r="J28" s="1242"/>
      <c r="K28" s="1242"/>
      <c r="L28" s="1242"/>
      <c r="M28" s="1243"/>
      <c r="N28" s="1244"/>
      <c r="O28" s="1239"/>
      <c r="P28" s="1239"/>
      <c r="Q28" s="1239"/>
      <c r="R28" s="1239"/>
      <c r="S28" s="1239"/>
      <c r="T28" s="1239"/>
      <c r="U28" s="1239"/>
      <c r="V28" s="1239"/>
      <c r="W28" s="1239"/>
      <c r="X28" s="1239"/>
      <c r="Y28" s="1239"/>
      <c r="Z28" s="1240"/>
      <c r="AA28" s="1245"/>
      <c r="AB28" s="1246"/>
      <c r="AC28" s="1247"/>
      <c r="AD28" s="1245"/>
      <c r="AE28" s="1246"/>
      <c r="AF28" s="1246"/>
      <c r="AG28" s="1248"/>
      <c r="AH28" s="546"/>
      <c r="AI28" s="546"/>
      <c r="AJ28" s="546"/>
      <c r="AK28" s="10"/>
      <c r="AL28" s="61"/>
      <c r="AM28" s="540"/>
      <c r="AN28" s="540"/>
      <c r="AO28" s="739"/>
      <c r="AP28" s="61"/>
      <c r="AQ28" s="746"/>
      <c r="AR28" s="1238"/>
      <c r="AS28" s="1239"/>
      <c r="AT28" s="1239"/>
      <c r="AU28" s="1239"/>
      <c r="AV28" s="1239"/>
      <c r="AW28" s="1240"/>
      <c r="AX28" s="1241"/>
      <c r="AY28" s="1242"/>
      <c r="AZ28" s="1242"/>
      <c r="BA28" s="1242"/>
      <c r="BB28" s="1243"/>
      <c r="BC28" s="1244"/>
      <c r="BD28" s="1239"/>
      <c r="BE28" s="1239"/>
      <c r="BF28" s="1239"/>
      <c r="BG28" s="1239"/>
      <c r="BH28" s="1239"/>
      <c r="BI28" s="1239"/>
      <c r="BJ28" s="1239"/>
      <c r="BK28" s="1239"/>
      <c r="BL28" s="1239"/>
      <c r="BM28" s="1239"/>
      <c r="BN28" s="1239"/>
      <c r="BO28" s="1240"/>
      <c r="BP28" s="1245"/>
      <c r="BQ28" s="1246"/>
      <c r="BR28" s="1247"/>
      <c r="BS28" s="1245"/>
      <c r="BT28" s="1246"/>
      <c r="BU28" s="1246"/>
      <c r="BV28" s="1248"/>
      <c r="BW28" s="746"/>
      <c r="BX28" s="746"/>
    </row>
    <row r="29" spans="1:76" s="9" customFormat="1" ht="22.5" customHeight="1" x14ac:dyDescent="0.15">
      <c r="A29" s="28"/>
      <c r="B29" s="547"/>
      <c r="C29" s="1249"/>
      <c r="D29" s="1250"/>
      <c r="E29" s="1250"/>
      <c r="F29" s="1250"/>
      <c r="G29" s="1250"/>
      <c r="H29" s="1251"/>
      <c r="I29" s="1252"/>
      <c r="J29" s="1253"/>
      <c r="K29" s="1253"/>
      <c r="L29" s="1253"/>
      <c r="M29" s="1254"/>
      <c r="N29" s="1255"/>
      <c r="O29" s="1250"/>
      <c r="P29" s="1250"/>
      <c r="Q29" s="1250"/>
      <c r="R29" s="1250"/>
      <c r="S29" s="1250"/>
      <c r="T29" s="1250"/>
      <c r="U29" s="1250"/>
      <c r="V29" s="1250"/>
      <c r="W29" s="1250"/>
      <c r="X29" s="1250"/>
      <c r="Y29" s="1250"/>
      <c r="Z29" s="1251"/>
      <c r="AA29" s="1256"/>
      <c r="AB29" s="1257"/>
      <c r="AC29" s="1258"/>
      <c r="AD29" s="1256"/>
      <c r="AE29" s="1257"/>
      <c r="AF29" s="1257"/>
      <c r="AG29" s="1259"/>
      <c r="AH29" s="547"/>
      <c r="AI29" s="547"/>
      <c r="AJ29" s="547"/>
      <c r="AK29" s="10"/>
      <c r="AL29" s="61"/>
      <c r="AM29" s="540"/>
      <c r="AN29" s="540"/>
      <c r="AO29" s="739"/>
      <c r="AP29" s="61"/>
      <c r="AQ29" s="747"/>
      <c r="AR29" s="1249"/>
      <c r="AS29" s="1250"/>
      <c r="AT29" s="1250"/>
      <c r="AU29" s="1250"/>
      <c r="AV29" s="1250"/>
      <c r="AW29" s="1251"/>
      <c r="AX29" s="1252"/>
      <c r="AY29" s="1253"/>
      <c r="AZ29" s="1253"/>
      <c r="BA29" s="1253"/>
      <c r="BB29" s="1254"/>
      <c r="BC29" s="1255"/>
      <c r="BD29" s="1250"/>
      <c r="BE29" s="1250"/>
      <c r="BF29" s="1250"/>
      <c r="BG29" s="1250"/>
      <c r="BH29" s="1250"/>
      <c r="BI29" s="1250"/>
      <c r="BJ29" s="1250"/>
      <c r="BK29" s="1250"/>
      <c r="BL29" s="1250"/>
      <c r="BM29" s="1250"/>
      <c r="BN29" s="1250"/>
      <c r="BO29" s="1251"/>
      <c r="BP29" s="1256"/>
      <c r="BQ29" s="1257"/>
      <c r="BR29" s="1258"/>
      <c r="BS29" s="1256"/>
      <c r="BT29" s="1257"/>
      <c r="BU29" s="1257"/>
      <c r="BV29" s="1259"/>
      <c r="BW29" s="747"/>
      <c r="BX29" s="747"/>
    </row>
    <row r="30" spans="1:76" s="9" customFormat="1" ht="22.5" customHeight="1" x14ac:dyDescent="0.15">
      <c r="A30" s="28"/>
      <c r="B30" s="546"/>
      <c r="C30" s="1260"/>
      <c r="D30" s="1261"/>
      <c r="E30" s="1261"/>
      <c r="F30" s="1261"/>
      <c r="G30" s="1261"/>
      <c r="H30" s="1262"/>
      <c r="I30" s="1263"/>
      <c r="J30" s="1264"/>
      <c r="K30" s="1264"/>
      <c r="L30" s="1264"/>
      <c r="M30" s="1265"/>
      <c r="N30" s="1266"/>
      <c r="O30" s="1261"/>
      <c r="P30" s="1261"/>
      <c r="Q30" s="1261"/>
      <c r="R30" s="1261"/>
      <c r="S30" s="1261"/>
      <c r="T30" s="1261"/>
      <c r="U30" s="1261"/>
      <c r="V30" s="1261"/>
      <c r="W30" s="1261"/>
      <c r="X30" s="1261"/>
      <c r="Y30" s="1261"/>
      <c r="Z30" s="1262"/>
      <c r="AA30" s="1267"/>
      <c r="AB30" s="1268"/>
      <c r="AC30" s="1269"/>
      <c r="AD30" s="1267"/>
      <c r="AE30" s="1268"/>
      <c r="AF30" s="1268"/>
      <c r="AG30" s="1270"/>
      <c r="AH30" s="547"/>
      <c r="AI30" s="547"/>
      <c r="AJ30" s="547"/>
      <c r="AK30" s="10"/>
      <c r="AL30" s="61"/>
      <c r="AM30" s="540"/>
      <c r="AN30" s="540"/>
      <c r="AO30" s="739"/>
      <c r="AP30" s="61"/>
      <c r="AQ30" s="746"/>
      <c r="AR30" s="1260"/>
      <c r="AS30" s="1261"/>
      <c r="AT30" s="1261"/>
      <c r="AU30" s="1261"/>
      <c r="AV30" s="1261"/>
      <c r="AW30" s="1262"/>
      <c r="AX30" s="1263"/>
      <c r="AY30" s="1264"/>
      <c r="AZ30" s="1264"/>
      <c r="BA30" s="1264"/>
      <c r="BB30" s="1265"/>
      <c r="BC30" s="1266"/>
      <c r="BD30" s="1261"/>
      <c r="BE30" s="1261"/>
      <c r="BF30" s="1261"/>
      <c r="BG30" s="1261"/>
      <c r="BH30" s="1261"/>
      <c r="BI30" s="1261"/>
      <c r="BJ30" s="1261"/>
      <c r="BK30" s="1261"/>
      <c r="BL30" s="1261"/>
      <c r="BM30" s="1261"/>
      <c r="BN30" s="1261"/>
      <c r="BO30" s="1262"/>
      <c r="BP30" s="1267"/>
      <c r="BQ30" s="1268"/>
      <c r="BR30" s="1269"/>
      <c r="BS30" s="1267"/>
      <c r="BT30" s="1268"/>
      <c r="BU30" s="1268"/>
      <c r="BV30" s="1270"/>
      <c r="BW30" s="747"/>
      <c r="BX30" s="747"/>
    </row>
    <row r="31" spans="1:76" s="9" customFormat="1" ht="22.5" customHeight="1" x14ac:dyDescent="0.15">
      <c r="A31" s="28"/>
      <c r="B31" s="546"/>
      <c r="C31" s="1238"/>
      <c r="D31" s="1239"/>
      <c r="E31" s="1239"/>
      <c r="F31" s="1239"/>
      <c r="G31" s="1239"/>
      <c r="H31" s="1240"/>
      <c r="I31" s="1241"/>
      <c r="J31" s="1242"/>
      <c r="K31" s="1242"/>
      <c r="L31" s="1242"/>
      <c r="M31" s="1243"/>
      <c r="N31" s="1244"/>
      <c r="O31" s="1239"/>
      <c r="P31" s="1239"/>
      <c r="Q31" s="1239"/>
      <c r="R31" s="1239"/>
      <c r="S31" s="1239"/>
      <c r="T31" s="1239"/>
      <c r="U31" s="1239"/>
      <c r="V31" s="1239"/>
      <c r="W31" s="1239"/>
      <c r="X31" s="1239"/>
      <c r="Y31" s="1239"/>
      <c r="Z31" s="1240"/>
      <c r="AA31" s="1245"/>
      <c r="AB31" s="1246"/>
      <c r="AC31" s="1247"/>
      <c r="AD31" s="1245"/>
      <c r="AE31" s="1246"/>
      <c r="AF31" s="1246"/>
      <c r="AG31" s="1248"/>
      <c r="AH31" s="546"/>
      <c r="AI31" s="546"/>
      <c r="AJ31" s="546"/>
      <c r="AK31" s="10"/>
      <c r="AL31" s="61"/>
      <c r="AM31" s="540"/>
      <c r="AN31" s="540"/>
      <c r="AO31" s="739"/>
      <c r="AP31" s="61"/>
      <c r="AQ31" s="746"/>
      <c r="AR31" s="1238"/>
      <c r="AS31" s="1239"/>
      <c r="AT31" s="1239"/>
      <c r="AU31" s="1239"/>
      <c r="AV31" s="1239"/>
      <c r="AW31" s="1240"/>
      <c r="AX31" s="1241"/>
      <c r="AY31" s="1242"/>
      <c r="AZ31" s="1242"/>
      <c r="BA31" s="1242"/>
      <c r="BB31" s="1243"/>
      <c r="BC31" s="1244"/>
      <c r="BD31" s="1239"/>
      <c r="BE31" s="1239"/>
      <c r="BF31" s="1239"/>
      <c r="BG31" s="1239"/>
      <c r="BH31" s="1239"/>
      <c r="BI31" s="1239"/>
      <c r="BJ31" s="1239"/>
      <c r="BK31" s="1239"/>
      <c r="BL31" s="1239"/>
      <c r="BM31" s="1239"/>
      <c r="BN31" s="1239"/>
      <c r="BO31" s="1240"/>
      <c r="BP31" s="1245"/>
      <c r="BQ31" s="1246"/>
      <c r="BR31" s="1247"/>
      <c r="BS31" s="1245"/>
      <c r="BT31" s="1246"/>
      <c r="BU31" s="1246"/>
      <c r="BV31" s="1248"/>
      <c r="BW31" s="746"/>
      <c r="BX31" s="746"/>
    </row>
    <row r="32" spans="1:76" s="9" customFormat="1" ht="22.5" customHeight="1" x14ac:dyDescent="0.15">
      <c r="A32" s="28"/>
      <c r="B32" s="547"/>
      <c r="C32" s="1249"/>
      <c r="D32" s="1250"/>
      <c r="E32" s="1250"/>
      <c r="F32" s="1250"/>
      <c r="G32" s="1250"/>
      <c r="H32" s="1251"/>
      <c r="I32" s="1252"/>
      <c r="J32" s="1253"/>
      <c r="K32" s="1253"/>
      <c r="L32" s="1253"/>
      <c r="M32" s="1254"/>
      <c r="N32" s="1255"/>
      <c r="O32" s="1250"/>
      <c r="P32" s="1250"/>
      <c r="Q32" s="1250"/>
      <c r="R32" s="1250"/>
      <c r="S32" s="1250"/>
      <c r="T32" s="1250"/>
      <c r="U32" s="1250"/>
      <c r="V32" s="1250"/>
      <c r="W32" s="1250"/>
      <c r="X32" s="1250"/>
      <c r="Y32" s="1250"/>
      <c r="Z32" s="1251"/>
      <c r="AA32" s="1256"/>
      <c r="AB32" s="1257"/>
      <c r="AC32" s="1258"/>
      <c r="AD32" s="1256"/>
      <c r="AE32" s="1257"/>
      <c r="AF32" s="1257"/>
      <c r="AG32" s="1259"/>
      <c r="AH32" s="547"/>
      <c r="AI32" s="547"/>
      <c r="AJ32" s="547"/>
      <c r="AK32" s="10"/>
      <c r="AL32" s="61"/>
      <c r="AM32" s="540"/>
      <c r="AN32" s="540"/>
      <c r="AO32" s="739"/>
      <c r="AP32" s="61"/>
      <c r="AQ32" s="747"/>
      <c r="AR32" s="1249"/>
      <c r="AS32" s="1250"/>
      <c r="AT32" s="1250"/>
      <c r="AU32" s="1250"/>
      <c r="AV32" s="1250"/>
      <c r="AW32" s="1251"/>
      <c r="AX32" s="1252"/>
      <c r="AY32" s="1253"/>
      <c r="AZ32" s="1253"/>
      <c r="BA32" s="1253"/>
      <c r="BB32" s="1254"/>
      <c r="BC32" s="1255"/>
      <c r="BD32" s="1250"/>
      <c r="BE32" s="1250"/>
      <c r="BF32" s="1250"/>
      <c r="BG32" s="1250"/>
      <c r="BH32" s="1250"/>
      <c r="BI32" s="1250"/>
      <c r="BJ32" s="1250"/>
      <c r="BK32" s="1250"/>
      <c r="BL32" s="1250"/>
      <c r="BM32" s="1250"/>
      <c r="BN32" s="1250"/>
      <c r="BO32" s="1251"/>
      <c r="BP32" s="1256"/>
      <c r="BQ32" s="1257"/>
      <c r="BR32" s="1258"/>
      <c r="BS32" s="1256"/>
      <c r="BT32" s="1257"/>
      <c r="BU32" s="1257"/>
      <c r="BV32" s="1259"/>
      <c r="BW32" s="747"/>
      <c r="BX32" s="747"/>
    </row>
    <row r="33" spans="1:76" s="9" customFormat="1" ht="22.5" customHeight="1" x14ac:dyDescent="0.15">
      <c r="A33" s="28"/>
      <c r="B33" s="546"/>
      <c r="C33" s="1260"/>
      <c r="D33" s="1261"/>
      <c r="E33" s="1261"/>
      <c r="F33" s="1261"/>
      <c r="G33" s="1261"/>
      <c r="H33" s="1262"/>
      <c r="I33" s="1263"/>
      <c r="J33" s="1264"/>
      <c r="K33" s="1264"/>
      <c r="L33" s="1264"/>
      <c r="M33" s="1265"/>
      <c r="N33" s="1266"/>
      <c r="O33" s="1261"/>
      <c r="P33" s="1261"/>
      <c r="Q33" s="1261"/>
      <c r="R33" s="1261"/>
      <c r="S33" s="1261"/>
      <c r="T33" s="1261"/>
      <c r="U33" s="1261"/>
      <c r="V33" s="1261"/>
      <c r="W33" s="1261"/>
      <c r="X33" s="1261"/>
      <c r="Y33" s="1261"/>
      <c r="Z33" s="1262"/>
      <c r="AA33" s="1267"/>
      <c r="AB33" s="1268"/>
      <c r="AC33" s="1269"/>
      <c r="AD33" s="1267"/>
      <c r="AE33" s="1268"/>
      <c r="AF33" s="1268"/>
      <c r="AG33" s="1270"/>
      <c r="AH33" s="547"/>
      <c r="AI33" s="547"/>
      <c r="AJ33" s="547"/>
      <c r="AK33" s="10"/>
      <c r="AL33" s="61"/>
      <c r="AM33" s="540"/>
      <c r="AN33" s="540"/>
      <c r="AO33" s="739"/>
      <c r="AP33" s="61"/>
      <c r="AQ33" s="746"/>
      <c r="AR33" s="1260"/>
      <c r="AS33" s="1261"/>
      <c r="AT33" s="1261"/>
      <c r="AU33" s="1261"/>
      <c r="AV33" s="1261"/>
      <c r="AW33" s="1262"/>
      <c r="AX33" s="1263"/>
      <c r="AY33" s="1264"/>
      <c r="AZ33" s="1264"/>
      <c r="BA33" s="1264"/>
      <c r="BB33" s="1265"/>
      <c r="BC33" s="1266"/>
      <c r="BD33" s="1261"/>
      <c r="BE33" s="1261"/>
      <c r="BF33" s="1261"/>
      <c r="BG33" s="1261"/>
      <c r="BH33" s="1261"/>
      <c r="BI33" s="1261"/>
      <c r="BJ33" s="1261"/>
      <c r="BK33" s="1261"/>
      <c r="BL33" s="1261"/>
      <c r="BM33" s="1261"/>
      <c r="BN33" s="1261"/>
      <c r="BO33" s="1262"/>
      <c r="BP33" s="1267"/>
      <c r="BQ33" s="1268"/>
      <c r="BR33" s="1269"/>
      <c r="BS33" s="1267"/>
      <c r="BT33" s="1268"/>
      <c r="BU33" s="1268"/>
      <c r="BV33" s="1270"/>
      <c r="BW33" s="747"/>
      <c r="BX33" s="747"/>
    </row>
    <row r="34" spans="1:76" s="9" customFormat="1" ht="22.5" customHeight="1" x14ac:dyDescent="0.15">
      <c r="A34" s="28"/>
      <c r="B34" s="546"/>
      <c r="C34" s="1238"/>
      <c r="D34" s="1239"/>
      <c r="E34" s="1239"/>
      <c r="F34" s="1239"/>
      <c r="G34" s="1239"/>
      <c r="H34" s="1240"/>
      <c r="I34" s="1241"/>
      <c r="J34" s="1242"/>
      <c r="K34" s="1242"/>
      <c r="L34" s="1242"/>
      <c r="M34" s="1243"/>
      <c r="N34" s="1244"/>
      <c r="O34" s="1239"/>
      <c r="P34" s="1239"/>
      <c r="Q34" s="1239"/>
      <c r="R34" s="1239"/>
      <c r="S34" s="1239"/>
      <c r="T34" s="1239"/>
      <c r="U34" s="1239"/>
      <c r="V34" s="1239"/>
      <c r="W34" s="1239"/>
      <c r="X34" s="1239"/>
      <c r="Y34" s="1239"/>
      <c r="Z34" s="1240"/>
      <c r="AA34" s="1245"/>
      <c r="AB34" s="1246"/>
      <c r="AC34" s="1247"/>
      <c r="AD34" s="1245"/>
      <c r="AE34" s="1246"/>
      <c r="AF34" s="1246"/>
      <c r="AG34" s="1248"/>
      <c r="AH34" s="546"/>
      <c r="AI34" s="546"/>
      <c r="AJ34" s="546"/>
      <c r="AK34" s="10"/>
      <c r="AL34" s="61"/>
      <c r="AM34" s="540"/>
      <c r="AN34" s="540"/>
      <c r="AO34" s="739"/>
      <c r="AP34" s="61"/>
      <c r="AQ34" s="746"/>
      <c r="AR34" s="1238"/>
      <c r="AS34" s="1239"/>
      <c r="AT34" s="1239"/>
      <c r="AU34" s="1239"/>
      <c r="AV34" s="1239"/>
      <c r="AW34" s="1240"/>
      <c r="AX34" s="1241"/>
      <c r="AY34" s="1242"/>
      <c r="AZ34" s="1242"/>
      <c r="BA34" s="1242"/>
      <c r="BB34" s="1243"/>
      <c r="BC34" s="1244"/>
      <c r="BD34" s="1239"/>
      <c r="BE34" s="1239"/>
      <c r="BF34" s="1239"/>
      <c r="BG34" s="1239"/>
      <c r="BH34" s="1239"/>
      <c r="BI34" s="1239"/>
      <c r="BJ34" s="1239"/>
      <c r="BK34" s="1239"/>
      <c r="BL34" s="1239"/>
      <c r="BM34" s="1239"/>
      <c r="BN34" s="1239"/>
      <c r="BO34" s="1240"/>
      <c r="BP34" s="1245"/>
      <c r="BQ34" s="1246"/>
      <c r="BR34" s="1247"/>
      <c r="BS34" s="1245"/>
      <c r="BT34" s="1246"/>
      <c r="BU34" s="1246"/>
      <c r="BV34" s="1248"/>
      <c r="BW34" s="746"/>
      <c r="BX34" s="746"/>
    </row>
    <row r="35" spans="1:76" s="9" customFormat="1" ht="22.5" customHeight="1" x14ac:dyDescent="0.15">
      <c r="A35" s="28"/>
      <c r="B35" s="547"/>
      <c r="C35" s="1260"/>
      <c r="D35" s="1261"/>
      <c r="E35" s="1261"/>
      <c r="F35" s="1261"/>
      <c r="G35" s="1261"/>
      <c r="H35" s="1262"/>
      <c r="I35" s="1263"/>
      <c r="J35" s="1264"/>
      <c r="K35" s="1264"/>
      <c r="L35" s="1264"/>
      <c r="M35" s="1265"/>
      <c r="N35" s="1266"/>
      <c r="O35" s="1261"/>
      <c r="P35" s="1261"/>
      <c r="Q35" s="1261"/>
      <c r="R35" s="1261"/>
      <c r="S35" s="1261"/>
      <c r="T35" s="1261"/>
      <c r="U35" s="1261"/>
      <c r="V35" s="1261"/>
      <c r="W35" s="1261"/>
      <c r="X35" s="1261"/>
      <c r="Y35" s="1261"/>
      <c r="Z35" s="1262"/>
      <c r="AA35" s="1267"/>
      <c r="AB35" s="1268"/>
      <c r="AC35" s="1269"/>
      <c r="AD35" s="1267"/>
      <c r="AE35" s="1268"/>
      <c r="AF35" s="1268"/>
      <c r="AG35" s="1270"/>
      <c r="AH35" s="547"/>
      <c r="AI35" s="547"/>
      <c r="AJ35" s="547"/>
      <c r="AK35" s="10"/>
      <c r="AL35" s="61"/>
      <c r="AM35" s="540"/>
      <c r="AN35" s="540"/>
      <c r="AO35" s="739"/>
      <c r="AP35" s="61"/>
      <c r="AQ35" s="747"/>
      <c r="AR35" s="1260"/>
      <c r="AS35" s="1261"/>
      <c r="AT35" s="1261"/>
      <c r="AU35" s="1261"/>
      <c r="AV35" s="1261"/>
      <c r="AW35" s="1262"/>
      <c r="AX35" s="1263"/>
      <c r="AY35" s="1264"/>
      <c r="AZ35" s="1264"/>
      <c r="BA35" s="1264"/>
      <c r="BB35" s="1265"/>
      <c r="BC35" s="1266"/>
      <c r="BD35" s="1261"/>
      <c r="BE35" s="1261"/>
      <c r="BF35" s="1261"/>
      <c r="BG35" s="1261"/>
      <c r="BH35" s="1261"/>
      <c r="BI35" s="1261"/>
      <c r="BJ35" s="1261"/>
      <c r="BK35" s="1261"/>
      <c r="BL35" s="1261"/>
      <c r="BM35" s="1261"/>
      <c r="BN35" s="1261"/>
      <c r="BO35" s="1262"/>
      <c r="BP35" s="1267"/>
      <c r="BQ35" s="1268"/>
      <c r="BR35" s="1269"/>
      <c r="BS35" s="1267"/>
      <c r="BT35" s="1268"/>
      <c r="BU35" s="1268"/>
      <c r="BV35" s="1270"/>
      <c r="BW35" s="747"/>
      <c r="BX35" s="747"/>
    </row>
    <row r="36" spans="1:76" s="9" customFormat="1" ht="22.5" customHeight="1" x14ac:dyDescent="0.15">
      <c r="A36" s="28"/>
      <c r="B36" s="546"/>
      <c r="C36" s="1260"/>
      <c r="D36" s="1261"/>
      <c r="E36" s="1261"/>
      <c r="F36" s="1261"/>
      <c r="G36" s="1261"/>
      <c r="H36" s="1262"/>
      <c r="I36" s="1263"/>
      <c r="J36" s="1264"/>
      <c r="K36" s="1264"/>
      <c r="L36" s="1264"/>
      <c r="M36" s="1265"/>
      <c r="N36" s="1266"/>
      <c r="O36" s="1261"/>
      <c r="P36" s="1261"/>
      <c r="Q36" s="1261"/>
      <c r="R36" s="1261"/>
      <c r="S36" s="1261"/>
      <c r="T36" s="1261"/>
      <c r="U36" s="1261"/>
      <c r="V36" s="1261"/>
      <c r="W36" s="1261"/>
      <c r="X36" s="1261"/>
      <c r="Y36" s="1261"/>
      <c r="Z36" s="1262"/>
      <c r="AA36" s="1267"/>
      <c r="AB36" s="1268"/>
      <c r="AC36" s="1269"/>
      <c r="AD36" s="1267"/>
      <c r="AE36" s="1268"/>
      <c r="AF36" s="1268"/>
      <c r="AG36" s="1270"/>
      <c r="AH36" s="547"/>
      <c r="AI36" s="547"/>
      <c r="AJ36" s="547"/>
      <c r="AK36" s="10"/>
      <c r="AL36" s="61"/>
      <c r="AM36" s="540"/>
      <c r="AN36" s="540"/>
      <c r="AO36" s="739"/>
      <c r="AP36" s="61"/>
      <c r="AQ36" s="746"/>
      <c r="AR36" s="1260"/>
      <c r="AS36" s="1261"/>
      <c r="AT36" s="1261"/>
      <c r="AU36" s="1261"/>
      <c r="AV36" s="1261"/>
      <c r="AW36" s="1262"/>
      <c r="AX36" s="1263"/>
      <c r="AY36" s="1264"/>
      <c r="AZ36" s="1264"/>
      <c r="BA36" s="1264"/>
      <c r="BB36" s="1265"/>
      <c r="BC36" s="1266"/>
      <c r="BD36" s="1261"/>
      <c r="BE36" s="1261"/>
      <c r="BF36" s="1261"/>
      <c r="BG36" s="1261"/>
      <c r="BH36" s="1261"/>
      <c r="BI36" s="1261"/>
      <c r="BJ36" s="1261"/>
      <c r="BK36" s="1261"/>
      <c r="BL36" s="1261"/>
      <c r="BM36" s="1261"/>
      <c r="BN36" s="1261"/>
      <c r="BO36" s="1262"/>
      <c r="BP36" s="1267"/>
      <c r="BQ36" s="1268"/>
      <c r="BR36" s="1269"/>
      <c r="BS36" s="1267"/>
      <c r="BT36" s="1268"/>
      <c r="BU36" s="1268"/>
      <c r="BV36" s="1270"/>
      <c r="BW36" s="747"/>
      <c r="BX36" s="747"/>
    </row>
    <row r="37" spans="1:76" s="9" customFormat="1" ht="22.5" customHeight="1" x14ac:dyDescent="0.15">
      <c r="A37" s="28"/>
      <c r="B37" s="546"/>
      <c r="C37" s="1271"/>
      <c r="D37" s="1272"/>
      <c r="E37" s="1272"/>
      <c r="F37" s="1272"/>
      <c r="G37" s="1272"/>
      <c r="H37" s="1273"/>
      <c r="I37" s="1274"/>
      <c r="J37" s="1275"/>
      <c r="K37" s="1275"/>
      <c r="L37" s="1275"/>
      <c r="M37" s="1276"/>
      <c r="N37" s="1277"/>
      <c r="O37" s="1272"/>
      <c r="P37" s="1272"/>
      <c r="Q37" s="1272"/>
      <c r="R37" s="1272"/>
      <c r="S37" s="1272"/>
      <c r="T37" s="1272"/>
      <c r="U37" s="1272"/>
      <c r="V37" s="1272"/>
      <c r="W37" s="1272"/>
      <c r="X37" s="1272"/>
      <c r="Y37" s="1272"/>
      <c r="Z37" s="1273"/>
      <c r="AA37" s="1278"/>
      <c r="AB37" s="1279"/>
      <c r="AC37" s="1280"/>
      <c r="AD37" s="1278"/>
      <c r="AE37" s="1279"/>
      <c r="AF37" s="1279"/>
      <c r="AG37" s="1281"/>
      <c r="AH37" s="546"/>
      <c r="AI37" s="546"/>
      <c r="AJ37" s="546"/>
      <c r="AK37" s="10"/>
      <c r="AL37" s="61"/>
      <c r="AM37" s="540"/>
      <c r="AN37" s="540"/>
      <c r="AO37" s="739"/>
      <c r="AP37" s="61"/>
      <c r="AQ37" s="746"/>
      <c r="AR37" s="1271"/>
      <c r="AS37" s="1272"/>
      <c r="AT37" s="1272"/>
      <c r="AU37" s="1272"/>
      <c r="AV37" s="1272"/>
      <c r="AW37" s="1273"/>
      <c r="AX37" s="1274"/>
      <c r="AY37" s="1275"/>
      <c r="AZ37" s="1275"/>
      <c r="BA37" s="1275"/>
      <c r="BB37" s="1276"/>
      <c r="BC37" s="1277"/>
      <c r="BD37" s="1272"/>
      <c r="BE37" s="1272"/>
      <c r="BF37" s="1272"/>
      <c r="BG37" s="1272"/>
      <c r="BH37" s="1272"/>
      <c r="BI37" s="1272"/>
      <c r="BJ37" s="1272"/>
      <c r="BK37" s="1272"/>
      <c r="BL37" s="1272"/>
      <c r="BM37" s="1272"/>
      <c r="BN37" s="1272"/>
      <c r="BO37" s="1273"/>
      <c r="BP37" s="1278"/>
      <c r="BQ37" s="1279"/>
      <c r="BR37" s="1280"/>
      <c r="BS37" s="1278"/>
      <c r="BT37" s="1279"/>
      <c r="BU37" s="1279"/>
      <c r="BV37" s="1281"/>
      <c r="BW37" s="746"/>
      <c r="BX37" s="746"/>
    </row>
    <row r="38" spans="1:76" s="14" customFormat="1" ht="22.5" customHeight="1" x14ac:dyDescent="0.15">
      <c r="A38" s="28"/>
      <c r="B38" s="15" t="s">
        <v>160</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
      <c r="AL38" s="63"/>
      <c r="AM38" s="540"/>
      <c r="AN38" s="540"/>
      <c r="AO38" s="739"/>
      <c r="AP38" s="61"/>
      <c r="AQ38" s="58" t="s">
        <v>160</v>
      </c>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row>
    <row r="39" spans="1:76" ht="18" customHeight="1" x14ac:dyDescent="0.15">
      <c r="A39" s="556"/>
      <c r="B39" s="556"/>
      <c r="C39" s="557"/>
      <c r="D39" s="557"/>
      <c r="E39" s="557"/>
      <c r="F39" s="557"/>
      <c r="G39" s="557"/>
      <c r="H39" s="557"/>
      <c r="I39" s="557"/>
      <c r="J39" s="1091" t="s">
        <v>186</v>
      </c>
      <c r="K39" s="1091"/>
      <c r="L39" s="1091"/>
      <c r="M39" s="1091"/>
      <c r="N39" s="1091"/>
      <c r="O39" s="1091"/>
      <c r="P39" s="1091"/>
      <c r="Q39" s="1091"/>
      <c r="R39" s="1091"/>
      <c r="S39" s="1091"/>
      <c r="T39" s="1091"/>
      <c r="U39" s="1091"/>
      <c r="V39" s="1091"/>
      <c r="W39" s="1091"/>
      <c r="X39" s="1091"/>
      <c r="Y39" s="1091"/>
      <c r="Z39" s="1091"/>
      <c r="AA39" s="557"/>
      <c r="AB39" s="557"/>
      <c r="AC39" s="557"/>
      <c r="AD39" s="557"/>
      <c r="AE39" s="557"/>
      <c r="AF39" s="557"/>
      <c r="AG39" s="557"/>
      <c r="AH39" s="557"/>
      <c r="AI39" s="557"/>
      <c r="AJ39" s="549"/>
      <c r="AK39" s="550"/>
      <c r="AL39" s="550"/>
      <c r="AM39" s="200"/>
      <c r="AN39" s="200"/>
      <c r="AO39" s="558"/>
      <c r="AP39" s="556"/>
      <c r="AQ39" s="556"/>
      <c r="AR39" s="557"/>
      <c r="AS39" s="557"/>
      <c r="AT39" s="557"/>
      <c r="AU39" s="557"/>
      <c r="AV39" s="557"/>
      <c r="AW39" s="557"/>
      <c r="AX39" s="557"/>
      <c r="AY39" s="1091" t="s">
        <v>186</v>
      </c>
      <c r="AZ39" s="1091"/>
      <c r="BA39" s="1091"/>
      <c r="BB39" s="1091"/>
      <c r="BC39" s="1091"/>
      <c r="BD39" s="1091"/>
      <c r="BE39" s="1091"/>
      <c r="BF39" s="1091"/>
      <c r="BG39" s="1091"/>
      <c r="BH39" s="1091"/>
      <c r="BI39" s="1091"/>
      <c r="BJ39" s="1091"/>
      <c r="BK39" s="1091"/>
      <c r="BL39" s="1091"/>
      <c r="BM39" s="1091"/>
      <c r="BN39" s="1091"/>
      <c r="BO39" s="1091"/>
      <c r="BP39" s="557"/>
      <c r="BQ39" s="557"/>
      <c r="BR39" s="557"/>
      <c r="BS39" s="557"/>
      <c r="BT39" s="557"/>
      <c r="BU39" s="557"/>
      <c r="BV39" s="557"/>
      <c r="BW39" s="557"/>
      <c r="BX39" s="557"/>
    </row>
    <row r="40" spans="1:76" s="559" customFormat="1" ht="0" hidden="1" customHeight="1" x14ac:dyDescent="0.15">
      <c r="AI40" s="560"/>
      <c r="AJ40" s="202"/>
      <c r="AK40" s="561"/>
      <c r="AL40" s="561"/>
      <c r="AM40" s="202"/>
      <c r="AN40" s="202"/>
      <c r="AO40" s="772"/>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row>
    <row r="41" spans="1:76" s="559" customFormat="1" ht="0" hidden="1" customHeight="1" x14ac:dyDescent="0.15">
      <c r="AI41" s="560"/>
      <c r="AJ41" s="202"/>
      <c r="AK41" s="561"/>
      <c r="AL41" s="561"/>
      <c r="AM41" s="202"/>
      <c r="AN41" s="202"/>
      <c r="AO41" s="772"/>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row>
    <row r="42" spans="1:76" s="559" customFormat="1" ht="0" hidden="1" customHeight="1" x14ac:dyDescent="0.15">
      <c r="AI42" s="560"/>
      <c r="AJ42" s="202"/>
      <c r="AK42" s="561"/>
      <c r="AL42" s="561"/>
      <c r="AM42" s="202"/>
      <c r="AN42" s="202"/>
      <c r="AO42" s="772"/>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row>
    <row r="43" spans="1:76" s="559" customFormat="1" ht="0" hidden="1" customHeight="1" x14ac:dyDescent="0.15">
      <c r="AI43" s="560"/>
      <c r="AJ43" s="202"/>
      <c r="AK43" s="561"/>
      <c r="AL43" s="561"/>
      <c r="AM43" s="202"/>
      <c r="AN43" s="202"/>
      <c r="AO43" s="772"/>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row>
    <row r="44" spans="1:76" s="559" customFormat="1" ht="0" hidden="1" customHeight="1" x14ac:dyDescent="0.15">
      <c r="AI44" s="560"/>
      <c r="AJ44" s="202"/>
      <c r="AK44" s="561"/>
      <c r="AL44" s="561"/>
      <c r="AM44" s="202"/>
      <c r="AN44" s="202"/>
      <c r="AO44" s="772"/>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row>
    <row r="45" spans="1:76" s="559" customFormat="1" ht="0" hidden="1" customHeight="1" x14ac:dyDescent="0.15">
      <c r="AI45" s="560"/>
      <c r="AJ45" s="202"/>
      <c r="AK45" s="561"/>
      <c r="AL45" s="561"/>
      <c r="AM45" s="202"/>
      <c r="AN45" s="202"/>
      <c r="AO45" s="772"/>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row>
    <row r="46" spans="1:76" s="559" customFormat="1" ht="0" hidden="1" customHeight="1" x14ac:dyDescent="0.15">
      <c r="AI46" s="560"/>
      <c r="AJ46" s="202"/>
      <c r="AK46" s="561"/>
      <c r="AL46" s="561"/>
      <c r="AM46" s="202"/>
      <c r="AN46" s="202"/>
      <c r="AO46" s="772"/>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row>
    <row r="47" spans="1:76" s="559" customFormat="1" ht="0" hidden="1" customHeight="1" x14ac:dyDescent="0.15">
      <c r="AI47" s="560"/>
      <c r="AJ47" s="202"/>
      <c r="AK47" s="561"/>
      <c r="AL47" s="561"/>
      <c r="AM47" s="202"/>
      <c r="AN47" s="202"/>
      <c r="AO47" s="772"/>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row>
    <row r="48" spans="1:76" s="559" customFormat="1" ht="0" hidden="1" customHeight="1" x14ac:dyDescent="0.15">
      <c r="AI48" s="560"/>
      <c r="AJ48" s="202"/>
      <c r="AK48" s="561"/>
      <c r="AL48" s="561"/>
      <c r="AM48" s="202"/>
      <c r="AN48" s="202"/>
      <c r="AO48" s="772"/>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row>
    <row r="49" spans="35:73" s="559" customFormat="1" ht="0" hidden="1" customHeight="1" x14ac:dyDescent="0.15">
      <c r="AI49" s="560"/>
      <c r="AJ49" s="202"/>
      <c r="AK49" s="561"/>
      <c r="AL49" s="561"/>
      <c r="AM49" s="202"/>
      <c r="AN49" s="202"/>
      <c r="AO49" s="772"/>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row>
    <row r="50" spans="35:73" s="559" customFormat="1" ht="0" hidden="1" customHeight="1" x14ac:dyDescent="0.15">
      <c r="AI50" s="560"/>
      <c r="AJ50" s="202"/>
      <c r="AK50" s="561"/>
      <c r="AL50" s="561"/>
      <c r="AM50" s="202"/>
      <c r="AN50" s="202"/>
      <c r="AO50" s="772"/>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row>
    <row r="51" spans="35:73" s="559" customFormat="1" ht="0" hidden="1" customHeight="1" x14ac:dyDescent="0.15">
      <c r="AI51" s="560"/>
      <c r="AJ51" s="202"/>
      <c r="AK51" s="561"/>
      <c r="AL51" s="561"/>
      <c r="AM51" s="202"/>
      <c r="AN51" s="202"/>
      <c r="AO51" s="772"/>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row>
    <row r="52" spans="35:73" s="559" customFormat="1" ht="0" hidden="1" customHeight="1" x14ac:dyDescent="0.15">
      <c r="AI52" s="560"/>
      <c r="AJ52" s="202"/>
      <c r="AK52" s="561"/>
      <c r="AL52" s="561"/>
      <c r="AM52" s="202"/>
      <c r="AN52" s="202"/>
      <c r="AO52" s="772"/>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row>
    <row r="53" spans="35:73" s="559" customFormat="1" ht="0" hidden="1" customHeight="1" x14ac:dyDescent="0.15">
      <c r="AI53" s="560"/>
      <c r="AJ53" s="202"/>
      <c r="AK53" s="561"/>
      <c r="AL53" s="561"/>
      <c r="AM53" s="202"/>
      <c r="AN53" s="202"/>
      <c r="AO53" s="772"/>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row>
    <row r="54" spans="35:73" s="559" customFormat="1" ht="0" hidden="1" customHeight="1" x14ac:dyDescent="0.15">
      <c r="AI54" s="560"/>
      <c r="AJ54" s="202"/>
      <c r="AK54" s="561"/>
      <c r="AL54" s="561"/>
      <c r="AM54" s="202"/>
      <c r="AN54" s="202"/>
      <c r="AO54" s="772"/>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row>
    <row r="55" spans="35:73" s="559" customFormat="1" ht="0" hidden="1" customHeight="1" x14ac:dyDescent="0.15">
      <c r="AI55" s="560"/>
      <c r="AJ55" s="202"/>
      <c r="AK55" s="561"/>
      <c r="AL55" s="561"/>
      <c r="AM55" s="202"/>
      <c r="AN55" s="202"/>
      <c r="AO55" s="772"/>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row>
    <row r="56" spans="35:73" s="559" customFormat="1" ht="0" hidden="1" customHeight="1" x14ac:dyDescent="0.15">
      <c r="AI56" s="560"/>
      <c r="AJ56" s="202"/>
      <c r="AK56" s="561"/>
      <c r="AL56" s="561"/>
      <c r="AM56" s="202"/>
      <c r="AN56" s="202"/>
      <c r="AO56" s="772"/>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row>
    <row r="57" spans="35:73" s="559" customFormat="1" ht="0" hidden="1" customHeight="1" x14ac:dyDescent="0.15">
      <c r="AI57" s="560"/>
      <c r="AJ57" s="202"/>
      <c r="AK57" s="561"/>
      <c r="AL57" s="561"/>
      <c r="AM57" s="202"/>
      <c r="AN57" s="202"/>
      <c r="AO57" s="772"/>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row>
    <row r="58" spans="35:73" s="559" customFormat="1" ht="0" hidden="1" customHeight="1" x14ac:dyDescent="0.15">
      <c r="AI58" s="560"/>
      <c r="AJ58" s="202"/>
      <c r="AK58" s="561"/>
      <c r="AL58" s="561"/>
      <c r="AM58" s="202"/>
      <c r="AN58" s="202"/>
      <c r="AO58" s="772"/>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row>
    <row r="59" spans="35:73" s="559" customFormat="1" ht="0" hidden="1" customHeight="1" x14ac:dyDescent="0.15">
      <c r="AI59" s="560"/>
      <c r="AJ59" s="202"/>
      <c r="AK59" s="561"/>
      <c r="AL59" s="561"/>
      <c r="AM59" s="202"/>
      <c r="AN59" s="202"/>
      <c r="AO59" s="772"/>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row>
    <row r="60" spans="35:73" s="559" customFormat="1" ht="0" hidden="1" customHeight="1" x14ac:dyDescent="0.15">
      <c r="AI60" s="560"/>
      <c r="AJ60" s="202"/>
      <c r="AK60" s="561"/>
      <c r="AL60" s="561"/>
      <c r="AM60" s="202"/>
      <c r="AN60" s="202"/>
      <c r="AO60" s="772"/>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row>
    <row r="61" spans="35:73" s="559" customFormat="1" ht="0" hidden="1" customHeight="1" x14ac:dyDescent="0.15">
      <c r="AI61" s="560"/>
      <c r="AJ61" s="202"/>
      <c r="AK61" s="561"/>
      <c r="AL61" s="561"/>
      <c r="AM61" s="202"/>
      <c r="AN61" s="202"/>
      <c r="AO61" s="772"/>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row>
    <row r="62" spans="35:73" s="559" customFormat="1" ht="0" hidden="1" customHeight="1" x14ac:dyDescent="0.15">
      <c r="AI62" s="560"/>
      <c r="AJ62" s="202"/>
      <c r="AK62" s="561"/>
      <c r="AL62" s="561"/>
      <c r="AM62" s="202"/>
      <c r="AN62" s="202"/>
      <c r="AO62" s="772"/>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row>
    <row r="63" spans="35:73" s="559" customFormat="1" ht="0" hidden="1" customHeight="1" x14ac:dyDescent="0.15">
      <c r="AI63" s="560"/>
      <c r="AJ63" s="202"/>
      <c r="AK63" s="561"/>
      <c r="AL63" s="561"/>
      <c r="AM63" s="202"/>
      <c r="AN63" s="202"/>
      <c r="AO63" s="772"/>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row>
    <row r="64" spans="35:73" s="559" customFormat="1" ht="0" hidden="1" customHeight="1" x14ac:dyDescent="0.15">
      <c r="AI64" s="560"/>
      <c r="AJ64" s="202"/>
      <c r="AK64" s="561"/>
      <c r="AL64" s="561"/>
      <c r="AM64" s="202"/>
      <c r="AN64" s="202"/>
      <c r="AO64" s="772"/>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row>
    <row r="65" spans="35:73" s="559" customFormat="1" ht="0" hidden="1" customHeight="1" x14ac:dyDescent="0.15">
      <c r="AI65" s="560"/>
      <c r="AJ65" s="202"/>
      <c r="AK65" s="561"/>
      <c r="AL65" s="561"/>
      <c r="AM65" s="202"/>
      <c r="AN65" s="202"/>
      <c r="AO65" s="772"/>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row>
    <row r="66" spans="35:73" s="559" customFormat="1" ht="0" hidden="1" customHeight="1" x14ac:dyDescent="0.15">
      <c r="AI66" s="560"/>
      <c r="AJ66" s="202"/>
      <c r="AK66" s="561"/>
      <c r="AL66" s="561"/>
      <c r="AM66" s="202"/>
      <c r="AN66" s="202"/>
      <c r="AO66" s="772"/>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row>
    <row r="67" spans="35:73" s="559" customFormat="1" ht="0" hidden="1" customHeight="1" x14ac:dyDescent="0.15">
      <c r="AI67" s="560"/>
      <c r="AJ67" s="202"/>
      <c r="AK67" s="561"/>
      <c r="AL67" s="561"/>
      <c r="AM67" s="202"/>
      <c r="AN67" s="202"/>
      <c r="AO67" s="772"/>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row>
    <row r="68" spans="35:73" s="559" customFormat="1" ht="0" hidden="1" customHeight="1" x14ac:dyDescent="0.15">
      <c r="AI68" s="560"/>
      <c r="AJ68" s="202"/>
      <c r="AK68" s="561"/>
      <c r="AL68" s="561"/>
      <c r="AM68" s="202"/>
      <c r="AN68" s="202"/>
      <c r="AO68" s="772"/>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row>
    <row r="69" spans="35:73" s="559" customFormat="1" ht="0" hidden="1" customHeight="1" x14ac:dyDescent="0.15">
      <c r="AI69" s="560"/>
      <c r="AJ69" s="202"/>
      <c r="AK69" s="561"/>
      <c r="AL69" s="561"/>
      <c r="AM69" s="202"/>
      <c r="AN69" s="202"/>
      <c r="AO69" s="772"/>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row>
    <row r="70" spans="35:73" s="559" customFormat="1" ht="0" hidden="1" customHeight="1" x14ac:dyDescent="0.15">
      <c r="AI70" s="560"/>
      <c r="AJ70" s="202"/>
      <c r="AK70" s="561"/>
      <c r="AL70" s="561"/>
      <c r="AM70" s="202"/>
      <c r="AN70" s="202"/>
      <c r="AO70" s="772"/>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row>
    <row r="71" spans="35:73" s="559" customFormat="1" ht="0" hidden="1" customHeight="1" x14ac:dyDescent="0.15">
      <c r="AI71" s="560"/>
      <c r="AJ71" s="202"/>
      <c r="AK71" s="561"/>
      <c r="AL71" s="561"/>
      <c r="AM71" s="202"/>
      <c r="AN71" s="202"/>
      <c r="AO71" s="772"/>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row>
    <row r="72" spans="35:73" s="559" customFormat="1" ht="0" hidden="1" customHeight="1" x14ac:dyDescent="0.15">
      <c r="AI72" s="560"/>
      <c r="AJ72" s="202"/>
      <c r="AK72" s="561"/>
      <c r="AL72" s="561"/>
      <c r="AM72" s="202"/>
      <c r="AN72" s="202"/>
      <c r="AO72" s="772"/>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row>
    <row r="73" spans="35:73" s="559" customFormat="1" ht="0" hidden="1" customHeight="1" x14ac:dyDescent="0.15">
      <c r="AI73" s="560"/>
      <c r="AJ73" s="202"/>
      <c r="AK73" s="561"/>
      <c r="AL73" s="561"/>
      <c r="AM73" s="202"/>
      <c r="AN73" s="202"/>
      <c r="AO73" s="772"/>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row>
    <row r="74" spans="35:73" s="559" customFormat="1" ht="0" hidden="1" customHeight="1" x14ac:dyDescent="0.15">
      <c r="AI74" s="560"/>
      <c r="AJ74" s="202"/>
      <c r="AK74" s="561"/>
      <c r="AL74" s="561"/>
      <c r="AM74" s="202"/>
      <c r="AN74" s="202"/>
      <c r="AO74" s="772"/>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row>
    <row r="75" spans="35:73" s="559" customFormat="1" ht="0" hidden="1" customHeight="1" x14ac:dyDescent="0.15">
      <c r="AI75" s="560"/>
      <c r="AJ75" s="202"/>
      <c r="AK75" s="561"/>
      <c r="AL75" s="561"/>
      <c r="AM75" s="202"/>
      <c r="AN75" s="202"/>
      <c r="AO75" s="772"/>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row>
    <row r="76" spans="35:73" s="559" customFormat="1" ht="0" hidden="1" customHeight="1" x14ac:dyDescent="0.15">
      <c r="AI76" s="560"/>
      <c r="AJ76" s="202"/>
      <c r="AK76" s="561"/>
      <c r="AL76" s="561"/>
      <c r="AM76" s="202"/>
      <c r="AN76" s="202"/>
      <c r="AO76" s="772"/>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row>
    <row r="77" spans="35:73" s="559" customFormat="1" ht="0" hidden="1" customHeight="1" x14ac:dyDescent="0.15">
      <c r="AI77" s="560"/>
      <c r="AJ77" s="202"/>
      <c r="AK77" s="561"/>
      <c r="AL77" s="561"/>
      <c r="AM77" s="202"/>
      <c r="AN77" s="202"/>
      <c r="AO77" s="772"/>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row>
    <row r="78" spans="35:73" s="559" customFormat="1" ht="0" hidden="1" customHeight="1" x14ac:dyDescent="0.15">
      <c r="AI78" s="560"/>
      <c r="AJ78" s="202"/>
      <c r="AK78" s="561"/>
      <c r="AL78" s="561"/>
      <c r="AM78" s="202"/>
      <c r="AN78" s="202"/>
      <c r="AO78" s="772"/>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row>
    <row r="79" spans="35:73" s="559" customFormat="1" ht="0" hidden="1" customHeight="1" x14ac:dyDescent="0.15">
      <c r="AI79" s="560"/>
      <c r="AJ79" s="202"/>
      <c r="AK79" s="561"/>
      <c r="AL79" s="561"/>
      <c r="AM79" s="202"/>
      <c r="AN79" s="202"/>
      <c r="AO79" s="772"/>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row>
    <row r="80" spans="35:73" s="559" customFormat="1" ht="0" hidden="1" customHeight="1" x14ac:dyDescent="0.15">
      <c r="AI80" s="560"/>
      <c r="AJ80" s="202"/>
      <c r="AK80" s="561"/>
      <c r="AL80" s="561"/>
      <c r="AM80" s="202"/>
      <c r="AN80" s="202"/>
      <c r="AO80" s="772"/>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row>
    <row r="81" spans="35:73" s="559" customFormat="1" ht="0" hidden="1" customHeight="1" x14ac:dyDescent="0.15">
      <c r="AI81" s="560"/>
      <c r="AJ81" s="202"/>
      <c r="AK81" s="561"/>
      <c r="AL81" s="561"/>
      <c r="AM81" s="202"/>
      <c r="AN81" s="202"/>
      <c r="AO81" s="772"/>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row>
    <row r="82" spans="35:73" s="559" customFormat="1" ht="0" hidden="1" customHeight="1" x14ac:dyDescent="0.15">
      <c r="AI82" s="560"/>
      <c r="AJ82" s="202"/>
      <c r="AK82" s="561"/>
      <c r="AL82" s="561"/>
      <c r="AM82" s="202"/>
      <c r="AN82" s="202"/>
      <c r="AO82" s="772"/>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row>
    <row r="83" spans="35:73" s="559" customFormat="1" ht="0" hidden="1" customHeight="1" x14ac:dyDescent="0.15">
      <c r="AI83" s="560"/>
      <c r="AJ83" s="202"/>
      <c r="AK83" s="561"/>
      <c r="AL83" s="561"/>
      <c r="AM83" s="202"/>
      <c r="AN83" s="202"/>
      <c r="AO83" s="772"/>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row>
    <row r="84" spans="35:73" s="559" customFormat="1" ht="0" hidden="1" customHeight="1" x14ac:dyDescent="0.15">
      <c r="AI84" s="560"/>
      <c r="AJ84" s="202"/>
      <c r="AK84" s="561"/>
      <c r="AL84" s="561"/>
      <c r="AM84" s="202"/>
      <c r="AN84" s="202"/>
      <c r="AO84" s="772"/>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row>
    <row r="85" spans="35:73" s="559" customFormat="1" ht="0" hidden="1" customHeight="1" x14ac:dyDescent="0.15">
      <c r="AI85" s="560"/>
      <c r="AJ85" s="202"/>
      <c r="AK85" s="561"/>
      <c r="AL85" s="561"/>
      <c r="AM85" s="202"/>
      <c r="AN85" s="202"/>
      <c r="AO85" s="772"/>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row>
    <row r="86" spans="35:73" s="559" customFormat="1" ht="0" hidden="1" customHeight="1" x14ac:dyDescent="0.15">
      <c r="AI86" s="560"/>
      <c r="AJ86" s="202"/>
      <c r="AK86" s="561"/>
      <c r="AL86" s="561"/>
      <c r="AM86" s="202"/>
      <c r="AN86" s="202"/>
      <c r="AO86" s="772"/>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row>
    <row r="87" spans="35:73" s="559" customFormat="1" ht="0" hidden="1" customHeight="1" x14ac:dyDescent="0.15">
      <c r="AI87" s="560"/>
      <c r="AJ87" s="202"/>
      <c r="AK87" s="561"/>
      <c r="AL87" s="561"/>
      <c r="AM87" s="202"/>
      <c r="AN87" s="202"/>
      <c r="AO87" s="772"/>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row>
    <row r="88" spans="35:73" s="559" customFormat="1" ht="0" hidden="1" customHeight="1" x14ac:dyDescent="0.15">
      <c r="AI88" s="560"/>
      <c r="AJ88" s="202"/>
      <c r="AK88" s="561"/>
      <c r="AL88" s="561"/>
      <c r="AM88" s="202"/>
      <c r="AN88" s="202"/>
      <c r="AO88" s="772"/>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row>
    <row r="89" spans="35:73" s="559" customFormat="1" ht="0" hidden="1" customHeight="1" x14ac:dyDescent="0.15">
      <c r="AI89" s="560"/>
      <c r="AJ89" s="202"/>
      <c r="AK89" s="561"/>
      <c r="AL89" s="561"/>
      <c r="AM89" s="202"/>
      <c r="AN89" s="202"/>
      <c r="AO89" s="772"/>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row>
    <row r="90" spans="35:73" s="559" customFormat="1" ht="0" hidden="1" customHeight="1" x14ac:dyDescent="0.15">
      <c r="AI90" s="560"/>
      <c r="AJ90" s="202"/>
      <c r="AK90" s="561"/>
      <c r="AL90" s="561"/>
      <c r="AM90" s="202"/>
      <c r="AN90" s="202"/>
      <c r="AO90" s="772"/>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row>
    <row r="91" spans="35:73" s="559" customFormat="1" ht="0" hidden="1" customHeight="1" x14ac:dyDescent="0.15">
      <c r="AI91" s="560"/>
      <c r="AJ91" s="202"/>
      <c r="AK91" s="561"/>
      <c r="AL91" s="561"/>
      <c r="AM91" s="202"/>
      <c r="AN91" s="202"/>
      <c r="AO91" s="772"/>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row>
    <row r="92" spans="35:73" s="559" customFormat="1" ht="0" hidden="1" customHeight="1" x14ac:dyDescent="0.15">
      <c r="AI92" s="560"/>
      <c r="AJ92" s="202"/>
      <c r="AK92" s="561"/>
      <c r="AL92" s="561"/>
      <c r="AM92" s="202"/>
      <c r="AN92" s="202"/>
      <c r="AO92" s="772"/>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row>
    <row r="93" spans="35:73" s="559" customFormat="1" ht="0" hidden="1" customHeight="1" x14ac:dyDescent="0.15">
      <c r="AI93" s="560"/>
      <c r="AJ93" s="202"/>
      <c r="AK93" s="561"/>
      <c r="AL93" s="561"/>
      <c r="AM93" s="202"/>
      <c r="AN93" s="202"/>
      <c r="AO93" s="772"/>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row>
    <row r="94" spans="35:73" s="559" customFormat="1" ht="0" hidden="1" customHeight="1" x14ac:dyDescent="0.15">
      <c r="AI94" s="560"/>
      <c r="AJ94" s="202"/>
      <c r="AK94" s="561"/>
      <c r="AL94" s="561"/>
      <c r="AM94" s="202"/>
      <c r="AN94" s="202"/>
      <c r="AO94" s="772"/>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row>
    <row r="95" spans="35:73" s="559" customFormat="1" ht="0" hidden="1" customHeight="1" x14ac:dyDescent="0.15">
      <c r="AI95" s="560"/>
      <c r="AJ95" s="202"/>
      <c r="AK95" s="561"/>
      <c r="AL95" s="561"/>
      <c r="AM95" s="202"/>
      <c r="AN95" s="202"/>
      <c r="AO95" s="772"/>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row>
    <row r="96" spans="35:73" s="559" customFormat="1" ht="0" hidden="1" customHeight="1" x14ac:dyDescent="0.15">
      <c r="AI96" s="560"/>
      <c r="AJ96" s="202"/>
      <c r="AK96" s="561"/>
      <c r="AL96" s="561"/>
      <c r="AM96" s="202"/>
      <c r="AN96" s="202"/>
      <c r="AO96" s="772"/>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row>
    <row r="97" spans="35:73" s="559" customFormat="1" ht="0" hidden="1" customHeight="1" x14ac:dyDescent="0.15">
      <c r="AI97" s="560"/>
      <c r="AJ97" s="202"/>
      <c r="AK97" s="561"/>
      <c r="AL97" s="561"/>
      <c r="AM97" s="202"/>
      <c r="AN97" s="202"/>
      <c r="AO97" s="772"/>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row>
    <row r="98" spans="35:73" s="559" customFormat="1" ht="0" hidden="1" customHeight="1" x14ac:dyDescent="0.15">
      <c r="AI98" s="560"/>
      <c r="AJ98" s="202"/>
      <c r="AK98" s="561"/>
      <c r="AL98" s="561"/>
      <c r="AM98" s="202"/>
      <c r="AN98" s="202"/>
      <c r="AO98" s="772"/>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row>
    <row r="99" spans="35:73" s="559" customFormat="1" ht="0" hidden="1" customHeight="1" x14ac:dyDescent="0.15">
      <c r="AI99" s="560"/>
      <c r="AJ99" s="202"/>
      <c r="AK99" s="561"/>
      <c r="AL99" s="561"/>
      <c r="AM99" s="202"/>
      <c r="AN99" s="202"/>
      <c r="AO99" s="772"/>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row>
    <row r="100" spans="35:73" s="559" customFormat="1" ht="0" hidden="1" customHeight="1" x14ac:dyDescent="0.15">
      <c r="AI100" s="560"/>
      <c r="AJ100" s="202"/>
      <c r="AK100" s="561"/>
      <c r="AL100" s="561"/>
      <c r="AM100" s="202"/>
      <c r="AN100" s="202"/>
      <c r="AO100" s="772"/>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row>
    <row r="101" spans="35:73" s="559" customFormat="1" ht="0" hidden="1" customHeight="1" x14ac:dyDescent="0.15">
      <c r="AI101" s="560"/>
      <c r="AJ101" s="202"/>
      <c r="AK101" s="561"/>
      <c r="AL101" s="561"/>
      <c r="AM101" s="202"/>
      <c r="AN101" s="202"/>
      <c r="AO101" s="772"/>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row>
    <row r="102" spans="35:73" s="559" customFormat="1" ht="0" hidden="1" customHeight="1" x14ac:dyDescent="0.15">
      <c r="AI102" s="560"/>
      <c r="AJ102" s="202"/>
      <c r="AK102" s="561"/>
      <c r="AL102" s="561"/>
      <c r="AM102" s="202"/>
      <c r="AN102" s="202"/>
      <c r="AO102" s="772"/>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row>
    <row r="103" spans="35:73" s="559" customFormat="1" ht="0" hidden="1" customHeight="1" x14ac:dyDescent="0.15">
      <c r="AI103" s="560"/>
      <c r="AJ103" s="202"/>
      <c r="AK103" s="561"/>
      <c r="AL103" s="561"/>
      <c r="AM103" s="202"/>
      <c r="AN103" s="202"/>
      <c r="AO103" s="772"/>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row>
    <row r="104" spans="35:73" s="559" customFormat="1" ht="0" hidden="1" customHeight="1" x14ac:dyDescent="0.15">
      <c r="AI104" s="560"/>
      <c r="AJ104" s="202"/>
      <c r="AK104" s="561"/>
      <c r="AL104" s="561"/>
      <c r="AM104" s="202"/>
      <c r="AN104" s="202"/>
      <c r="AO104" s="772"/>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row>
    <row r="105" spans="35:73" s="559" customFormat="1" ht="0" hidden="1" customHeight="1" x14ac:dyDescent="0.15">
      <c r="AI105" s="560"/>
      <c r="AJ105" s="202"/>
      <c r="AK105" s="561"/>
      <c r="AL105" s="561"/>
      <c r="AM105" s="202"/>
      <c r="AN105" s="202"/>
      <c r="AO105" s="772"/>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row>
    <row r="106" spans="35:73" s="559" customFormat="1" ht="0" hidden="1" customHeight="1" x14ac:dyDescent="0.15">
      <c r="AI106" s="560"/>
      <c r="AJ106" s="202"/>
      <c r="AK106" s="561"/>
      <c r="AL106" s="561"/>
      <c r="AM106" s="202"/>
      <c r="AN106" s="202"/>
      <c r="AO106" s="772"/>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row>
    <row r="107" spans="35:73" s="559" customFormat="1" ht="0" hidden="1" customHeight="1" x14ac:dyDescent="0.15">
      <c r="AI107" s="560"/>
      <c r="AJ107" s="202"/>
      <c r="AK107" s="561"/>
      <c r="AL107" s="561"/>
      <c r="AM107" s="202"/>
      <c r="AN107" s="202"/>
      <c r="AO107" s="772"/>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row>
    <row r="108" spans="35:73" s="559" customFormat="1" ht="0" hidden="1" customHeight="1" x14ac:dyDescent="0.15">
      <c r="AI108" s="560"/>
      <c r="AJ108" s="202"/>
      <c r="AK108" s="561"/>
      <c r="AL108" s="561"/>
      <c r="AM108" s="202"/>
      <c r="AN108" s="202"/>
      <c r="AO108" s="772"/>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row>
    <row r="109" spans="35:73" s="559" customFormat="1" ht="0" hidden="1" customHeight="1" x14ac:dyDescent="0.15">
      <c r="AI109" s="560"/>
      <c r="AJ109" s="202"/>
      <c r="AK109" s="561"/>
      <c r="AL109" s="561"/>
      <c r="AM109" s="202"/>
      <c r="AN109" s="202"/>
      <c r="AO109" s="772"/>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row>
    <row r="110" spans="35:73" s="559" customFormat="1" ht="0" hidden="1" customHeight="1" x14ac:dyDescent="0.15">
      <c r="AI110" s="560"/>
      <c r="AJ110" s="202"/>
      <c r="AK110" s="561"/>
      <c r="AL110" s="561"/>
      <c r="AM110" s="202"/>
      <c r="AN110" s="202"/>
      <c r="AO110" s="772"/>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row>
    <row r="111" spans="35:73" s="559" customFormat="1" ht="0" hidden="1" customHeight="1" x14ac:dyDescent="0.15">
      <c r="AI111" s="560"/>
      <c r="AJ111" s="202"/>
      <c r="AK111" s="561"/>
      <c r="AL111" s="561"/>
      <c r="AM111" s="202"/>
      <c r="AN111" s="202"/>
      <c r="AO111" s="772"/>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row>
    <row r="112" spans="35:73" s="559" customFormat="1" ht="0" hidden="1" customHeight="1" x14ac:dyDescent="0.15">
      <c r="AI112" s="560"/>
      <c r="AJ112" s="202"/>
      <c r="AK112" s="561"/>
      <c r="AL112" s="561"/>
      <c r="AM112" s="202"/>
      <c r="AN112" s="202"/>
      <c r="AO112" s="772"/>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row>
    <row r="113" spans="35:253" s="559" customFormat="1" ht="0" hidden="1" customHeight="1" x14ac:dyDescent="0.15">
      <c r="AI113" s="560"/>
      <c r="AJ113" s="202"/>
      <c r="AK113" s="561"/>
      <c r="AL113" s="561"/>
      <c r="AM113" s="202"/>
      <c r="AN113" s="202"/>
      <c r="AO113" s="772"/>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row>
    <row r="114" spans="35:253" s="559" customFormat="1" ht="0" hidden="1" customHeight="1" x14ac:dyDescent="0.15">
      <c r="AI114" s="560"/>
      <c r="AJ114" s="202"/>
      <c r="AK114" s="561"/>
      <c r="AL114" s="561"/>
      <c r="AM114" s="202"/>
      <c r="AN114" s="202"/>
      <c r="AO114" s="772"/>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row>
    <row r="115" spans="35:253" s="559" customFormat="1" ht="0" hidden="1" customHeight="1" x14ac:dyDescent="0.15">
      <c r="AI115" s="560"/>
      <c r="AJ115" s="202"/>
      <c r="AK115" s="561"/>
      <c r="AL115" s="561"/>
      <c r="AM115" s="202"/>
      <c r="AN115" s="202"/>
      <c r="AO115" s="772"/>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row>
    <row r="116" spans="35:253" s="559" customFormat="1" ht="0" hidden="1" customHeight="1" x14ac:dyDescent="0.15">
      <c r="AI116" s="560"/>
      <c r="AJ116" s="202"/>
      <c r="AK116" s="561"/>
      <c r="AL116" s="561"/>
      <c r="AM116" s="202"/>
      <c r="AN116" s="202"/>
      <c r="AO116" s="772"/>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row>
    <row r="121" spans="35:253" s="559" customFormat="1" ht="0" hidden="1" customHeight="1" x14ac:dyDescent="0.15">
      <c r="AI121" s="560"/>
      <c r="AJ121" s="202"/>
      <c r="AK121" s="561"/>
      <c r="AL121" s="561"/>
      <c r="AM121" s="202"/>
      <c r="AN121" s="202"/>
      <c r="AO121" s="772"/>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row>
    <row r="122" spans="35:253" s="559" customFormat="1" ht="0" hidden="1" customHeight="1" x14ac:dyDescent="0.15">
      <c r="AI122" s="560"/>
      <c r="AJ122" s="202"/>
      <c r="AK122" s="561"/>
      <c r="AL122" s="561"/>
      <c r="AM122" s="202"/>
      <c r="AN122" s="202"/>
      <c r="AO122" s="772"/>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row>
    <row r="123" spans="35:253" s="559" customFormat="1" ht="0" hidden="1" customHeight="1" x14ac:dyDescent="0.15">
      <c r="AI123" s="560"/>
      <c r="AJ123" s="202"/>
      <c r="AK123" s="561"/>
      <c r="AL123" s="561"/>
      <c r="AM123" s="202"/>
      <c r="AN123" s="202"/>
      <c r="AO123" s="772"/>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row>
    <row r="124" spans="35:253" s="559" customFormat="1" ht="0" hidden="1" customHeight="1" x14ac:dyDescent="0.15">
      <c r="AI124" s="560"/>
      <c r="AJ124" s="202"/>
      <c r="AK124" s="561"/>
      <c r="AL124" s="561"/>
      <c r="AM124" s="202"/>
      <c r="AN124" s="202"/>
      <c r="AO124" s="772"/>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row>
    <row r="125" spans="35:253" s="559" customFormat="1" ht="0" hidden="1" customHeight="1" x14ac:dyDescent="0.15">
      <c r="AI125" s="560"/>
      <c r="AJ125" s="202"/>
      <c r="AK125" s="561"/>
      <c r="AL125" s="561"/>
      <c r="AM125" s="202"/>
      <c r="AN125" s="202"/>
      <c r="AO125" s="772"/>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row>
    <row r="126" spans="35:253" s="559" customFormat="1" ht="0" hidden="1" customHeight="1" x14ac:dyDescent="0.15">
      <c r="AI126" s="560"/>
      <c r="AJ126" s="202"/>
      <c r="AK126" s="561"/>
      <c r="AL126" s="561"/>
      <c r="AM126" s="202"/>
      <c r="AN126" s="202"/>
      <c r="AO126" s="772"/>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row>
    <row r="127" spans="35:253" s="559" customFormat="1" ht="0" hidden="1" customHeight="1" x14ac:dyDescent="0.15">
      <c r="AI127" s="560"/>
      <c r="AJ127" s="202"/>
      <c r="AK127" s="561"/>
      <c r="AL127" s="561"/>
      <c r="AM127" s="202"/>
      <c r="AN127" s="202"/>
      <c r="AO127" s="772"/>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row>
    <row r="128" spans="35:253" s="559" customFormat="1" ht="0" hidden="1" customHeight="1" x14ac:dyDescent="0.15">
      <c r="AI128" s="560"/>
      <c r="AJ128" s="202"/>
      <c r="AK128" s="561"/>
      <c r="AL128" s="561"/>
      <c r="AM128" s="202"/>
      <c r="AN128" s="202"/>
      <c r="AO128" s="772"/>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row>
    <row r="129" spans="35:253" s="559" customFormat="1" ht="0" hidden="1" customHeight="1" x14ac:dyDescent="0.15">
      <c r="AI129" s="560"/>
      <c r="AJ129" s="202"/>
      <c r="AK129" s="561"/>
      <c r="AL129" s="561"/>
      <c r="AM129" s="202"/>
      <c r="AN129" s="202"/>
      <c r="AO129" s="772"/>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row>
    <row r="130" spans="35:253" s="559" customFormat="1" ht="0" hidden="1" customHeight="1" x14ac:dyDescent="0.15">
      <c r="AI130" s="560"/>
      <c r="AJ130" s="202"/>
      <c r="AK130" s="561"/>
      <c r="AL130" s="561"/>
      <c r="AM130" s="202"/>
      <c r="AN130" s="202"/>
      <c r="AO130" s="772"/>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row>
    <row r="131" spans="35:253" s="559" customFormat="1" ht="0" hidden="1" customHeight="1" x14ac:dyDescent="0.15">
      <c r="AI131" s="560"/>
      <c r="AJ131" s="202"/>
      <c r="AK131" s="561"/>
      <c r="AL131" s="561"/>
      <c r="AM131" s="202"/>
      <c r="AN131" s="202"/>
      <c r="AO131" s="772"/>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row>
    <row r="132" spans="35:253" s="559" customFormat="1" ht="0" hidden="1" customHeight="1" x14ac:dyDescent="0.15">
      <c r="AI132" s="560"/>
      <c r="AJ132" s="202"/>
      <c r="AK132" s="561"/>
      <c r="AL132" s="561"/>
      <c r="AM132" s="202"/>
      <c r="AN132" s="202"/>
      <c r="AO132" s="772"/>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row>
    <row r="133" spans="35:253" s="559" customFormat="1" ht="0" hidden="1" customHeight="1" x14ac:dyDescent="0.15">
      <c r="AI133" s="560"/>
      <c r="AJ133" s="202"/>
      <c r="AK133" s="561"/>
      <c r="AL133" s="561"/>
      <c r="AM133" s="202"/>
      <c r="AN133" s="202"/>
      <c r="AO133" s="772"/>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row>
    <row r="134" spans="35:253" s="559" customFormat="1" ht="0" hidden="1" customHeight="1" x14ac:dyDescent="0.15">
      <c r="AI134" s="560"/>
      <c r="AJ134" s="202"/>
      <c r="AK134" s="561"/>
      <c r="AL134" s="561"/>
      <c r="AM134" s="202"/>
      <c r="AN134" s="202"/>
      <c r="AO134" s="772"/>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row>
    <row r="135" spans="35:253" s="559" customFormat="1" ht="0" hidden="1" customHeight="1" x14ac:dyDescent="0.15">
      <c r="AI135" s="560"/>
      <c r="AJ135" s="202"/>
      <c r="AK135" s="561"/>
      <c r="AL135" s="561"/>
      <c r="AM135" s="202"/>
      <c r="AN135" s="202"/>
      <c r="AO135" s="772"/>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row>
  </sheetData>
  <protectedRanges>
    <protectedRange sqref="AO4" name="範囲1_1"/>
    <protectedRange sqref="V4 AH4:AK4 X4:AD4 BK4 BM4:BS4 BW4:BX4" name="範囲1_2_3"/>
    <protectedRange sqref="B7:B37 AH8:AJ37 AQ7:AQ37 AM3:AO3 AM5:AO37 BW8:BX37" name="範囲1_6"/>
    <protectedRange sqref="AM38:AO38" name="範囲1_3_2"/>
    <protectedRange sqref="AR8:BV37 C8:AG37" name="範囲1_2_4"/>
  </protectedRanges>
  <mergeCells count="318">
    <mergeCell ref="AR37:AW37"/>
    <mergeCell ref="AX37:BB37"/>
    <mergeCell ref="BC37:BO37"/>
    <mergeCell ref="BP37:BR37"/>
    <mergeCell ref="BS37:BV37"/>
    <mergeCell ref="AY39:BO39"/>
    <mergeCell ref="AP1:BX1"/>
    <mergeCell ref="AR35:AW35"/>
    <mergeCell ref="AX35:BB35"/>
    <mergeCell ref="BC35:BO35"/>
    <mergeCell ref="BP35:BR35"/>
    <mergeCell ref="BS35:BV35"/>
    <mergeCell ref="AR36:AW36"/>
    <mergeCell ref="AX36:BB36"/>
    <mergeCell ref="BC36:BO36"/>
    <mergeCell ref="BP36:BR36"/>
    <mergeCell ref="BS36:BV36"/>
    <mergeCell ref="AR33:AW33"/>
    <mergeCell ref="AX33:BB33"/>
    <mergeCell ref="BC33:BO33"/>
    <mergeCell ref="BP33:BR33"/>
    <mergeCell ref="BS33:BV33"/>
    <mergeCell ref="AR34:AW34"/>
    <mergeCell ref="AX34:BB34"/>
    <mergeCell ref="BC34:BO34"/>
    <mergeCell ref="BP34:BR34"/>
    <mergeCell ref="BS34:BV34"/>
    <mergeCell ref="AR31:AW31"/>
    <mergeCell ref="AX31:BB31"/>
    <mergeCell ref="BC31:BO31"/>
    <mergeCell ref="BP31:BR31"/>
    <mergeCell ref="BS31:BV31"/>
    <mergeCell ref="AR32:AW32"/>
    <mergeCell ref="AX32:BB32"/>
    <mergeCell ref="BC32:BO32"/>
    <mergeCell ref="BP32:BR32"/>
    <mergeCell ref="BS32:BV32"/>
    <mergeCell ref="AR29:AW29"/>
    <mergeCell ref="AX29:BB29"/>
    <mergeCell ref="BC29:BO29"/>
    <mergeCell ref="BP29:BR29"/>
    <mergeCell ref="BS29:BV29"/>
    <mergeCell ref="AR30:AW30"/>
    <mergeCell ref="AX30:BB30"/>
    <mergeCell ref="BC30:BO30"/>
    <mergeCell ref="BP30:BR30"/>
    <mergeCell ref="BS30:BV30"/>
    <mergeCell ref="AR27:AW27"/>
    <mergeCell ref="AX27:BB27"/>
    <mergeCell ref="BC27:BO27"/>
    <mergeCell ref="BP27:BR27"/>
    <mergeCell ref="BS27:BV27"/>
    <mergeCell ref="AR28:AW28"/>
    <mergeCell ref="AX28:BB28"/>
    <mergeCell ref="BC28:BO28"/>
    <mergeCell ref="BP28:BR28"/>
    <mergeCell ref="BS28:BV28"/>
    <mergeCell ref="AR25:AW25"/>
    <mergeCell ref="AX25:BB25"/>
    <mergeCell ref="BC25:BO25"/>
    <mergeCell ref="BP25:BR25"/>
    <mergeCell ref="BS25:BV25"/>
    <mergeCell ref="AR26:AW26"/>
    <mergeCell ref="AX26:BB26"/>
    <mergeCell ref="BC26:BO26"/>
    <mergeCell ref="BP26:BR26"/>
    <mergeCell ref="BS26:BV26"/>
    <mergeCell ref="AR23:AW23"/>
    <mergeCell ref="AX23:BB23"/>
    <mergeCell ref="BC23:BO23"/>
    <mergeCell ref="BP23:BR23"/>
    <mergeCell ref="BS23:BV23"/>
    <mergeCell ref="AR24:AW24"/>
    <mergeCell ref="AX24:BB24"/>
    <mergeCell ref="BC24:BO24"/>
    <mergeCell ref="BP24:BR24"/>
    <mergeCell ref="BS24:BV24"/>
    <mergeCell ref="AR21:AW21"/>
    <mergeCell ref="AX21:BB21"/>
    <mergeCell ref="BC21:BO21"/>
    <mergeCell ref="BP21:BR21"/>
    <mergeCell ref="BS21:BV21"/>
    <mergeCell ref="AR22:AW22"/>
    <mergeCell ref="AX22:BB22"/>
    <mergeCell ref="BC22:BO22"/>
    <mergeCell ref="BP22:BR22"/>
    <mergeCell ref="BS22:BV22"/>
    <mergeCell ref="AR19:AW19"/>
    <mergeCell ref="AX19:BB19"/>
    <mergeCell ref="BC19:BO19"/>
    <mergeCell ref="BP19:BR19"/>
    <mergeCell ref="BS19:BV19"/>
    <mergeCell ref="AR20:AW20"/>
    <mergeCell ref="AX20:BB20"/>
    <mergeCell ref="BC20:BO20"/>
    <mergeCell ref="BP20:BR20"/>
    <mergeCell ref="BS20:BV20"/>
    <mergeCell ref="AR17:AW17"/>
    <mergeCell ref="AX17:BB17"/>
    <mergeCell ref="BC17:BO17"/>
    <mergeCell ref="BP17:BR17"/>
    <mergeCell ref="BS17:BV17"/>
    <mergeCell ref="AR18:AW18"/>
    <mergeCell ref="AX18:BB18"/>
    <mergeCell ref="BC18:BO18"/>
    <mergeCell ref="BP18:BR18"/>
    <mergeCell ref="BS18:BV18"/>
    <mergeCell ref="AR15:AW15"/>
    <mergeCell ref="AX15:BB15"/>
    <mergeCell ref="BC15:BO15"/>
    <mergeCell ref="BP15:BR15"/>
    <mergeCell ref="BS15:BV15"/>
    <mergeCell ref="AR16:AW16"/>
    <mergeCell ref="AX16:BB16"/>
    <mergeCell ref="BC16:BO16"/>
    <mergeCell ref="BP16:BR16"/>
    <mergeCell ref="BS16:BV16"/>
    <mergeCell ref="AR13:AW13"/>
    <mergeCell ref="AX13:BB13"/>
    <mergeCell ref="BC13:BO13"/>
    <mergeCell ref="BP13:BR13"/>
    <mergeCell ref="BS13:BV13"/>
    <mergeCell ref="AR14:AW14"/>
    <mergeCell ref="AX14:BB14"/>
    <mergeCell ref="BC14:BO14"/>
    <mergeCell ref="BP14:BR14"/>
    <mergeCell ref="BS14:BV14"/>
    <mergeCell ref="AR11:AW11"/>
    <mergeCell ref="AX11:BB11"/>
    <mergeCell ref="BC11:BO11"/>
    <mergeCell ref="BP11:BR11"/>
    <mergeCell ref="BS11:BV11"/>
    <mergeCell ref="AR12:AW12"/>
    <mergeCell ref="AX12:BB12"/>
    <mergeCell ref="BC12:BO12"/>
    <mergeCell ref="BP12:BR12"/>
    <mergeCell ref="BS12:BV12"/>
    <mergeCell ref="AR9:AW9"/>
    <mergeCell ref="AX9:BB9"/>
    <mergeCell ref="BC9:BO9"/>
    <mergeCell ref="BP9:BR9"/>
    <mergeCell ref="BS9:BV9"/>
    <mergeCell ref="AR10:AW10"/>
    <mergeCell ref="AX10:BB10"/>
    <mergeCell ref="BC10:BO10"/>
    <mergeCell ref="BP10:BR10"/>
    <mergeCell ref="BS10:BV10"/>
    <mergeCell ref="BV6:BX6"/>
    <mergeCell ref="AR7:AW7"/>
    <mergeCell ref="AX7:BB7"/>
    <mergeCell ref="BC7:BO7"/>
    <mergeCell ref="BP7:BR7"/>
    <mergeCell ref="BS7:BV7"/>
    <mergeCell ref="AR8:AW8"/>
    <mergeCell ref="AX8:BB8"/>
    <mergeCell ref="BC8:BO8"/>
    <mergeCell ref="BP8:BR8"/>
    <mergeCell ref="BS8:BV8"/>
    <mergeCell ref="C22:H22"/>
    <mergeCell ref="I22:M22"/>
    <mergeCell ref="N22:Z22"/>
    <mergeCell ref="AA22:AC22"/>
    <mergeCell ref="AD22:AG22"/>
    <mergeCell ref="C20:H20"/>
    <mergeCell ref="I20:M20"/>
    <mergeCell ref="N20:Z20"/>
    <mergeCell ref="AA20:AC20"/>
    <mergeCell ref="AD20:AG20"/>
    <mergeCell ref="C21:H21"/>
    <mergeCell ref="I21:M21"/>
    <mergeCell ref="N21:Z21"/>
    <mergeCell ref="AA21:AC21"/>
    <mergeCell ref="AD21:AG21"/>
    <mergeCell ref="AA18:AC18"/>
    <mergeCell ref="AD18:AG18"/>
    <mergeCell ref="C19:H19"/>
    <mergeCell ref="I19:M19"/>
    <mergeCell ref="N19:Z19"/>
    <mergeCell ref="AA19:AC19"/>
    <mergeCell ref="AD19:AG19"/>
    <mergeCell ref="C16:H16"/>
    <mergeCell ref="I16:M16"/>
    <mergeCell ref="N16:Z16"/>
    <mergeCell ref="AA16:AC16"/>
    <mergeCell ref="AD16:AG16"/>
    <mergeCell ref="I17:M17"/>
    <mergeCell ref="N17:Z17"/>
    <mergeCell ref="AA17:AC17"/>
    <mergeCell ref="AD17:AG17"/>
    <mergeCell ref="C18:H18"/>
    <mergeCell ref="I18:M18"/>
    <mergeCell ref="N18:Z18"/>
    <mergeCell ref="C17:H17"/>
    <mergeCell ref="C14:H14"/>
    <mergeCell ref="I14:M14"/>
    <mergeCell ref="N14:Z14"/>
    <mergeCell ref="AA14:AC14"/>
    <mergeCell ref="AD14:AG14"/>
    <mergeCell ref="C15:H15"/>
    <mergeCell ref="I15:M15"/>
    <mergeCell ref="N15:Z15"/>
    <mergeCell ref="AA15:AC15"/>
    <mergeCell ref="AD15:AG15"/>
    <mergeCell ref="C12:H12"/>
    <mergeCell ref="C26:H26"/>
    <mergeCell ref="I26:M26"/>
    <mergeCell ref="N26:Z26"/>
    <mergeCell ref="AA26:AC26"/>
    <mergeCell ref="AD26:AG26"/>
    <mergeCell ref="C27:H27"/>
    <mergeCell ref="I27:M27"/>
    <mergeCell ref="N27:Z27"/>
    <mergeCell ref="AA27:AC27"/>
    <mergeCell ref="AD27:AG27"/>
    <mergeCell ref="AD24:AG24"/>
    <mergeCell ref="C25:H25"/>
    <mergeCell ref="I25:M25"/>
    <mergeCell ref="N25:Z25"/>
    <mergeCell ref="I12:M12"/>
    <mergeCell ref="N12:Z12"/>
    <mergeCell ref="AA12:AC12"/>
    <mergeCell ref="AD12:AG12"/>
    <mergeCell ref="C13:H13"/>
    <mergeCell ref="I13:M13"/>
    <mergeCell ref="N13:Z13"/>
    <mergeCell ref="AA13:AC13"/>
    <mergeCell ref="AD13:AG13"/>
    <mergeCell ref="AA25:AC25"/>
    <mergeCell ref="AD25:AG25"/>
    <mergeCell ref="J39:Z39"/>
    <mergeCell ref="C23:H23"/>
    <mergeCell ref="I23:M23"/>
    <mergeCell ref="N23:Z23"/>
    <mergeCell ref="AA23:AC23"/>
    <mergeCell ref="AD23:AG23"/>
    <mergeCell ref="C24:H24"/>
    <mergeCell ref="I24:M24"/>
    <mergeCell ref="N24:Z24"/>
    <mergeCell ref="AA24:AC24"/>
    <mergeCell ref="C36:H36"/>
    <mergeCell ref="I36:M36"/>
    <mergeCell ref="N36:Z36"/>
    <mergeCell ref="AA36:AC36"/>
    <mergeCell ref="AD36:AG36"/>
    <mergeCell ref="C37:H37"/>
    <mergeCell ref="I37:M37"/>
    <mergeCell ref="N37:Z37"/>
    <mergeCell ref="AA37:AC37"/>
    <mergeCell ref="AD37:AG37"/>
    <mergeCell ref="C34:H34"/>
    <mergeCell ref="I34:M34"/>
    <mergeCell ref="C31:H31"/>
    <mergeCell ref="I31:M31"/>
    <mergeCell ref="N31:Z31"/>
    <mergeCell ref="AA31:AC31"/>
    <mergeCell ref="AD31:AG31"/>
    <mergeCell ref="N34:Z34"/>
    <mergeCell ref="AA34:AC34"/>
    <mergeCell ref="AD34:AG34"/>
    <mergeCell ref="C35:H35"/>
    <mergeCell ref="I35:M35"/>
    <mergeCell ref="N35:Z35"/>
    <mergeCell ref="AA35:AC35"/>
    <mergeCell ref="AD35:AG35"/>
    <mergeCell ref="C32:H32"/>
    <mergeCell ref="I32:M32"/>
    <mergeCell ref="N32:Z32"/>
    <mergeCell ref="AA32:AC32"/>
    <mergeCell ref="AD32:AG32"/>
    <mergeCell ref="C33:H33"/>
    <mergeCell ref="I33:M33"/>
    <mergeCell ref="N33:Z33"/>
    <mergeCell ref="AA33:AC33"/>
    <mergeCell ref="AD33:AG33"/>
    <mergeCell ref="C29:H29"/>
    <mergeCell ref="I29:M29"/>
    <mergeCell ref="N29:Z29"/>
    <mergeCell ref="AA29:AC29"/>
    <mergeCell ref="AD29:AG29"/>
    <mergeCell ref="C28:H28"/>
    <mergeCell ref="C30:H30"/>
    <mergeCell ref="I30:M30"/>
    <mergeCell ref="N30:Z30"/>
    <mergeCell ref="AA30:AC30"/>
    <mergeCell ref="AD30:AG30"/>
    <mergeCell ref="I28:M28"/>
    <mergeCell ref="N28:Z28"/>
    <mergeCell ref="AA28:AC28"/>
    <mergeCell ref="AD28:AG28"/>
    <mergeCell ref="C8:H8"/>
    <mergeCell ref="I8:M8"/>
    <mergeCell ref="N8:Z8"/>
    <mergeCell ref="AA8:AC8"/>
    <mergeCell ref="AD8:AG8"/>
    <mergeCell ref="C9:H9"/>
    <mergeCell ref="I9:M9"/>
    <mergeCell ref="N9:Z9"/>
    <mergeCell ref="AA9:AC9"/>
    <mergeCell ref="AD9:AG9"/>
    <mergeCell ref="C10:H10"/>
    <mergeCell ref="I10:M10"/>
    <mergeCell ref="N10:Z10"/>
    <mergeCell ref="AA10:AC10"/>
    <mergeCell ref="AD10:AG10"/>
    <mergeCell ref="C11:H11"/>
    <mergeCell ref="I11:M11"/>
    <mergeCell ref="N11:Z11"/>
    <mergeCell ref="AA11:AC11"/>
    <mergeCell ref="AD11:AG11"/>
    <mergeCell ref="A1:AI1"/>
    <mergeCell ref="AC6:AF6"/>
    <mergeCell ref="AG6:AJ6"/>
    <mergeCell ref="C7:H7"/>
    <mergeCell ref="I7:M7"/>
    <mergeCell ref="N7:Z7"/>
    <mergeCell ref="AA7:AC7"/>
    <mergeCell ref="AD7:AG7"/>
    <mergeCell ref="BR6:BU6"/>
  </mergeCells>
  <phoneticPr fontId="62"/>
  <dataValidations count="1">
    <dataValidation imeMode="halfAlpha" allowBlank="1" showInputMessage="1" showErrorMessage="1" sqref="V4 BK4" xr:uid="{01A16B4E-4E2F-49F8-9C1B-65A23D7DECC0}"/>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6"/>
  <sheetViews>
    <sheetView showGridLines="0" showRowColHeaders="0" zoomScaleNormal="100" workbookViewId="0">
      <selection activeCell="E33" sqref="E33"/>
    </sheetView>
  </sheetViews>
  <sheetFormatPr defaultColWidth="0" defaultRowHeight="13.5" customHeight="1" zeroHeight="1" x14ac:dyDescent="0.15"/>
  <cols>
    <col min="1" max="1" width="1.875" style="773" customWidth="1"/>
    <col min="2" max="2" width="9" style="9" customWidth="1"/>
    <col min="3" max="5" width="26" style="9" customWidth="1"/>
    <col min="6" max="6" width="1.625" style="9" customWidth="1"/>
    <col min="7" max="7" width="1.25" style="9" customWidth="1"/>
    <col min="8" max="8" width="1.75" style="9" customWidth="1"/>
    <col min="9" max="9" width="9" style="9" customWidth="1"/>
    <col min="10" max="12" width="25.625" style="9" customWidth="1"/>
    <col min="13" max="13" width="1.625" style="9" customWidth="1"/>
    <col min="14" max="16384" width="0" style="9" hidden="1"/>
  </cols>
  <sheetData>
    <row r="1" spans="1:13" ht="25.5" customHeight="1" x14ac:dyDescent="0.15">
      <c r="A1" s="1046" t="s">
        <v>269</v>
      </c>
      <c r="B1" s="1046"/>
      <c r="C1" s="1046"/>
      <c r="D1" s="1046"/>
      <c r="E1" s="1046"/>
      <c r="F1" s="1046"/>
      <c r="G1" s="10"/>
      <c r="H1" s="1047" t="s">
        <v>146</v>
      </c>
      <c r="I1" s="1047"/>
      <c r="J1" s="1047"/>
      <c r="K1" s="1047"/>
      <c r="L1" s="1047"/>
      <c r="M1" s="1047"/>
    </row>
    <row r="2" spans="1:13" s="39" customFormat="1" ht="22.5" customHeight="1" x14ac:dyDescent="0.15">
      <c r="A2" s="774"/>
      <c r="B2" s="57" t="s">
        <v>557</v>
      </c>
      <c r="C2" s="37"/>
      <c r="D2" s="37"/>
      <c r="E2" s="37"/>
      <c r="F2" s="37"/>
      <c r="G2" s="38"/>
      <c r="H2" s="315"/>
      <c r="I2" s="60" t="s">
        <v>268</v>
      </c>
      <c r="J2" s="59"/>
      <c r="K2" s="59"/>
      <c r="L2" s="59"/>
      <c r="M2" s="315"/>
    </row>
    <row r="3" spans="1:13" ht="18.75" customHeight="1" x14ac:dyDescent="0.15">
      <c r="A3" s="28"/>
      <c r="B3" s="1282" t="s">
        <v>270</v>
      </c>
      <c r="C3" s="1283"/>
      <c r="D3" s="1283"/>
      <c r="E3" s="1283"/>
      <c r="F3" s="13"/>
      <c r="G3" s="10"/>
      <c r="H3" s="11"/>
      <c r="I3" s="1284" t="s">
        <v>270</v>
      </c>
      <c r="J3" s="1284"/>
      <c r="K3" s="1284"/>
      <c r="L3" s="1284"/>
      <c r="M3" s="61"/>
    </row>
    <row r="4" spans="1:13" ht="18.75" customHeight="1" x14ac:dyDescent="0.15">
      <c r="A4" s="28"/>
      <c r="B4" s="1282"/>
      <c r="C4" s="1283"/>
      <c r="D4" s="1283"/>
      <c r="E4" s="1283"/>
      <c r="F4" s="13"/>
      <c r="G4" s="10"/>
      <c r="H4" s="11"/>
      <c r="I4" s="1284"/>
      <c r="J4" s="1284"/>
      <c r="K4" s="1284"/>
      <c r="L4" s="1284"/>
      <c r="M4" s="61"/>
    </row>
    <row r="5" spans="1:13" ht="18.75" customHeight="1" x14ac:dyDescent="0.15">
      <c r="A5" s="28"/>
      <c r="B5" s="1282"/>
      <c r="C5" s="1283"/>
      <c r="D5" s="1283"/>
      <c r="E5" s="1283"/>
      <c r="F5" s="13"/>
      <c r="G5" s="10"/>
      <c r="H5" s="11"/>
      <c r="I5" s="1285"/>
      <c r="J5" s="1285"/>
      <c r="K5" s="1285"/>
      <c r="L5" s="1285"/>
      <c r="M5" s="61"/>
    </row>
    <row r="6" spans="1:13" ht="22.5" customHeight="1" x14ac:dyDescent="0.15">
      <c r="A6" s="28"/>
      <c r="B6" s="71"/>
      <c r="C6" s="75" t="s">
        <v>150</v>
      </c>
      <c r="D6" s="71" t="s">
        <v>151</v>
      </c>
      <c r="E6" s="71" t="s">
        <v>152</v>
      </c>
      <c r="F6" s="13"/>
      <c r="G6" s="10"/>
      <c r="H6" s="11"/>
      <c r="I6" s="12"/>
      <c r="J6" s="18" t="s">
        <v>153</v>
      </c>
      <c r="K6" s="12" t="s">
        <v>271</v>
      </c>
      <c r="L6" s="12" t="s">
        <v>272</v>
      </c>
      <c r="M6" s="11"/>
    </row>
    <row r="7" spans="1:13" ht="27" customHeight="1" thickBot="1" x14ac:dyDescent="0.2">
      <c r="A7" s="28"/>
      <c r="B7" s="107" t="s">
        <v>149</v>
      </c>
      <c r="C7" s="316"/>
      <c r="D7" s="316"/>
      <c r="E7" s="316"/>
      <c r="F7" s="13"/>
      <c r="G7" s="10"/>
      <c r="H7" s="11"/>
      <c r="I7" s="111" t="s">
        <v>149</v>
      </c>
      <c r="J7" s="108" t="s">
        <v>273</v>
      </c>
      <c r="K7" s="108" t="s">
        <v>273</v>
      </c>
      <c r="L7" s="108" t="s">
        <v>273</v>
      </c>
      <c r="M7" s="11"/>
    </row>
    <row r="8" spans="1:13" ht="30.75" customHeight="1" thickTop="1" x14ac:dyDescent="0.15">
      <c r="A8" s="28"/>
      <c r="B8" s="109" t="s">
        <v>154</v>
      </c>
      <c r="C8" s="110" t="s">
        <v>155</v>
      </c>
      <c r="D8" s="110" t="s">
        <v>155</v>
      </c>
      <c r="E8" s="110" t="s">
        <v>155</v>
      </c>
      <c r="F8" s="13"/>
      <c r="G8" s="10"/>
      <c r="H8" s="11"/>
      <c r="I8" s="112" t="s">
        <v>154</v>
      </c>
      <c r="J8" s="113" t="s">
        <v>156</v>
      </c>
      <c r="K8" s="113" t="s">
        <v>156</v>
      </c>
      <c r="L8" s="113" t="s">
        <v>156</v>
      </c>
      <c r="M8" s="11"/>
    </row>
    <row r="9" spans="1:13" ht="22.5" customHeight="1" x14ac:dyDescent="0.15">
      <c r="A9" s="28"/>
      <c r="B9" s="72" t="s">
        <v>274</v>
      </c>
      <c r="C9" s="20"/>
      <c r="D9" s="20"/>
      <c r="E9" s="20"/>
      <c r="F9" s="13"/>
      <c r="G9" s="10"/>
      <c r="H9" s="11"/>
      <c r="I9" s="21" t="s">
        <v>275</v>
      </c>
      <c r="J9" s="22">
        <v>74</v>
      </c>
      <c r="K9" s="22">
        <v>77</v>
      </c>
      <c r="L9" s="22">
        <v>101</v>
      </c>
      <c r="M9" s="11"/>
    </row>
    <row r="10" spans="1:13" ht="22.5" customHeight="1" x14ac:dyDescent="0.15">
      <c r="A10" s="28"/>
      <c r="B10" s="73" t="s">
        <v>276</v>
      </c>
      <c r="C10" s="23"/>
      <c r="D10" s="23"/>
      <c r="E10" s="23"/>
      <c r="F10" s="13"/>
      <c r="G10" s="10"/>
      <c r="H10" s="11"/>
      <c r="I10" s="19" t="s">
        <v>276</v>
      </c>
      <c r="J10" s="24">
        <v>69</v>
      </c>
      <c r="K10" s="24">
        <v>78</v>
      </c>
      <c r="L10" s="24">
        <v>103</v>
      </c>
      <c r="M10" s="11"/>
    </row>
    <row r="11" spans="1:13" ht="22.5" customHeight="1" x14ac:dyDescent="0.15">
      <c r="A11" s="28"/>
      <c r="B11" s="73" t="s">
        <v>277</v>
      </c>
      <c r="C11" s="23"/>
      <c r="D11" s="23"/>
      <c r="E11" s="23"/>
      <c r="F11" s="13"/>
      <c r="G11" s="10"/>
      <c r="H11" s="11"/>
      <c r="I11" s="19" t="s">
        <v>277</v>
      </c>
      <c r="J11" s="24">
        <v>70</v>
      </c>
      <c r="K11" s="24">
        <v>82</v>
      </c>
      <c r="L11" s="24">
        <v>100</v>
      </c>
      <c r="M11" s="11"/>
    </row>
    <row r="12" spans="1:13" ht="22.5" customHeight="1" x14ac:dyDescent="0.15">
      <c r="A12" s="28"/>
      <c r="B12" s="73" t="s">
        <v>473</v>
      </c>
      <c r="C12" s="23"/>
      <c r="D12" s="23"/>
      <c r="E12" s="23"/>
      <c r="F12" s="13"/>
      <c r="G12" s="10"/>
      <c r="H12" s="11"/>
      <c r="I12" s="19" t="s">
        <v>473</v>
      </c>
      <c r="J12" s="24">
        <v>69</v>
      </c>
      <c r="K12" s="24">
        <v>77</v>
      </c>
      <c r="L12" s="24">
        <v>100</v>
      </c>
      <c r="M12" s="11"/>
    </row>
    <row r="13" spans="1:13" ht="22.5" customHeight="1" x14ac:dyDescent="0.15">
      <c r="A13" s="28"/>
      <c r="B13" s="73" t="s">
        <v>278</v>
      </c>
      <c r="C13" s="23"/>
      <c r="D13" s="23"/>
      <c r="E13" s="23"/>
      <c r="F13" s="13"/>
      <c r="G13" s="10"/>
      <c r="H13" s="11"/>
      <c r="I13" s="19" t="s">
        <v>278</v>
      </c>
      <c r="J13" s="24">
        <v>68</v>
      </c>
      <c r="K13" s="24">
        <v>81</v>
      </c>
      <c r="L13" s="24">
        <v>100</v>
      </c>
      <c r="M13" s="11"/>
    </row>
    <row r="14" spans="1:13" ht="22.5" customHeight="1" x14ac:dyDescent="0.15">
      <c r="A14" s="28"/>
      <c r="B14" s="73" t="s">
        <v>279</v>
      </c>
      <c r="C14" s="23"/>
      <c r="D14" s="23"/>
      <c r="E14" s="23"/>
      <c r="F14" s="13"/>
      <c r="G14" s="10"/>
      <c r="H14" s="11"/>
      <c r="I14" s="19" t="s">
        <v>279</v>
      </c>
      <c r="J14" s="24">
        <v>67</v>
      </c>
      <c r="K14" s="24">
        <v>77</v>
      </c>
      <c r="L14" s="24">
        <v>91</v>
      </c>
      <c r="M14" s="11"/>
    </row>
    <row r="15" spans="1:13" ht="22.5" customHeight="1" x14ac:dyDescent="0.15">
      <c r="A15" s="28"/>
      <c r="B15" s="73" t="s">
        <v>280</v>
      </c>
      <c r="C15" s="23"/>
      <c r="D15" s="23"/>
      <c r="E15" s="23"/>
      <c r="F15" s="13"/>
      <c r="G15" s="10"/>
      <c r="H15" s="11"/>
      <c r="I15" s="19" t="s">
        <v>281</v>
      </c>
      <c r="J15" s="24">
        <v>69</v>
      </c>
      <c r="K15" s="24">
        <v>79</v>
      </c>
      <c r="L15" s="24">
        <v>100</v>
      </c>
      <c r="M15" s="11"/>
    </row>
    <row r="16" spans="1:13" ht="22.5" customHeight="1" x14ac:dyDescent="0.15">
      <c r="A16" s="28"/>
      <c r="B16" s="73" t="s">
        <v>282</v>
      </c>
      <c r="C16" s="23"/>
      <c r="D16" s="23"/>
      <c r="E16" s="23"/>
      <c r="F16" s="13"/>
      <c r="G16" s="10"/>
      <c r="H16" s="11"/>
      <c r="I16" s="19" t="s">
        <v>282</v>
      </c>
      <c r="J16" s="24">
        <v>110</v>
      </c>
      <c r="K16" s="24">
        <v>122</v>
      </c>
      <c r="L16" s="24">
        <v>117</v>
      </c>
      <c r="M16" s="11"/>
    </row>
    <row r="17" spans="1:13" ht="22.5" customHeight="1" x14ac:dyDescent="0.15">
      <c r="A17" s="28"/>
      <c r="B17" s="73" t="s">
        <v>283</v>
      </c>
      <c r="C17" s="23"/>
      <c r="D17" s="23"/>
      <c r="E17" s="23"/>
      <c r="F17" s="13"/>
      <c r="G17" s="10"/>
      <c r="H17" s="11"/>
      <c r="I17" s="19" t="s">
        <v>283</v>
      </c>
      <c r="J17" s="24">
        <v>150</v>
      </c>
      <c r="K17" s="24">
        <v>200</v>
      </c>
      <c r="L17" s="24">
        <v>172</v>
      </c>
      <c r="M17" s="11"/>
    </row>
    <row r="18" spans="1:13" ht="22.5" customHeight="1" x14ac:dyDescent="0.15">
      <c r="A18" s="28"/>
      <c r="B18" s="73" t="s">
        <v>284</v>
      </c>
      <c r="C18" s="23"/>
      <c r="D18" s="23"/>
      <c r="E18" s="23"/>
      <c r="F18" s="13"/>
      <c r="G18" s="10"/>
      <c r="H18" s="11"/>
      <c r="I18" s="19" t="s">
        <v>284</v>
      </c>
      <c r="J18" s="24">
        <v>240</v>
      </c>
      <c r="K18" s="24">
        <v>272</v>
      </c>
      <c r="L18" s="24">
        <v>224</v>
      </c>
      <c r="M18" s="11"/>
    </row>
    <row r="19" spans="1:13" ht="22.5" customHeight="1" x14ac:dyDescent="0.15">
      <c r="A19" s="28"/>
      <c r="B19" s="73" t="s">
        <v>285</v>
      </c>
      <c r="C19" s="23"/>
      <c r="D19" s="23"/>
      <c r="E19" s="23"/>
      <c r="F19" s="13"/>
      <c r="G19" s="10"/>
      <c r="H19" s="11"/>
      <c r="I19" s="19" t="s">
        <v>285</v>
      </c>
      <c r="J19" s="24">
        <v>256</v>
      </c>
      <c r="K19" s="24">
        <v>278</v>
      </c>
      <c r="L19" s="24">
        <v>244</v>
      </c>
      <c r="M19" s="11"/>
    </row>
    <row r="20" spans="1:13" ht="22.5" customHeight="1" x14ac:dyDescent="0.15">
      <c r="A20" s="28"/>
      <c r="B20" s="73" t="s">
        <v>286</v>
      </c>
      <c r="C20" s="23"/>
      <c r="D20" s="23"/>
      <c r="E20" s="23"/>
      <c r="F20" s="13"/>
      <c r="G20" s="10"/>
      <c r="H20" s="11"/>
      <c r="I20" s="19" t="s">
        <v>286</v>
      </c>
      <c r="J20" s="24">
        <v>265</v>
      </c>
      <c r="K20" s="24">
        <v>242</v>
      </c>
      <c r="L20" s="24">
        <v>241</v>
      </c>
      <c r="M20" s="11"/>
    </row>
    <row r="21" spans="1:13" ht="22.5" customHeight="1" x14ac:dyDescent="0.15">
      <c r="A21" s="28"/>
      <c r="B21" s="73" t="s">
        <v>287</v>
      </c>
      <c r="C21" s="23"/>
      <c r="D21" s="23"/>
      <c r="E21" s="23"/>
      <c r="F21" s="13"/>
      <c r="G21" s="10"/>
      <c r="H21" s="11"/>
      <c r="I21" s="19" t="s">
        <v>287</v>
      </c>
      <c r="J21" s="24">
        <v>221</v>
      </c>
      <c r="K21" s="24">
        <v>183</v>
      </c>
      <c r="L21" s="24">
        <v>200</v>
      </c>
      <c r="M21" s="11"/>
    </row>
    <row r="22" spans="1:13" ht="22.5" customHeight="1" x14ac:dyDescent="0.15">
      <c r="A22" s="28"/>
      <c r="B22" s="73" t="s">
        <v>288</v>
      </c>
      <c r="C22" s="23"/>
      <c r="D22" s="23"/>
      <c r="E22" s="23"/>
      <c r="F22" s="13"/>
      <c r="G22" s="10"/>
      <c r="H22" s="11"/>
      <c r="I22" s="19" t="s">
        <v>289</v>
      </c>
      <c r="J22" s="24">
        <v>277</v>
      </c>
      <c r="K22" s="24">
        <v>213</v>
      </c>
      <c r="L22" s="24">
        <v>251</v>
      </c>
      <c r="M22" s="11"/>
    </row>
    <row r="23" spans="1:13" ht="22.5" customHeight="1" x14ac:dyDescent="0.15">
      <c r="A23" s="28"/>
      <c r="B23" s="73" t="s">
        <v>290</v>
      </c>
      <c r="C23" s="23"/>
      <c r="D23" s="23"/>
      <c r="E23" s="23"/>
      <c r="F23" s="13"/>
      <c r="G23" s="10"/>
      <c r="H23" s="11"/>
      <c r="I23" s="19" t="s">
        <v>290</v>
      </c>
      <c r="J23" s="24">
        <v>269</v>
      </c>
      <c r="K23" s="24">
        <v>198</v>
      </c>
      <c r="L23" s="24">
        <v>266</v>
      </c>
      <c r="M23" s="11"/>
    </row>
    <row r="24" spans="1:13" ht="22.5" customHeight="1" x14ac:dyDescent="0.15">
      <c r="A24" s="28"/>
      <c r="B24" s="73" t="s">
        <v>291</v>
      </c>
      <c r="C24" s="23"/>
      <c r="D24" s="23"/>
      <c r="E24" s="23"/>
      <c r="F24" s="13"/>
      <c r="G24" s="10"/>
      <c r="H24" s="11"/>
      <c r="I24" s="19" t="s">
        <v>291</v>
      </c>
      <c r="J24" s="24">
        <v>232</v>
      </c>
      <c r="K24" s="24">
        <v>189</v>
      </c>
      <c r="L24" s="24">
        <v>224</v>
      </c>
      <c r="M24" s="11"/>
    </row>
    <row r="25" spans="1:13" ht="22.5" customHeight="1" x14ac:dyDescent="0.15">
      <c r="A25" s="28"/>
      <c r="B25" s="73" t="s">
        <v>292</v>
      </c>
      <c r="C25" s="23"/>
      <c r="D25" s="23"/>
      <c r="E25" s="23"/>
      <c r="F25" s="13"/>
      <c r="G25" s="10"/>
      <c r="H25" s="11"/>
      <c r="I25" s="19" t="s">
        <v>292</v>
      </c>
      <c r="J25" s="24">
        <v>194</v>
      </c>
      <c r="K25" s="24">
        <v>192</v>
      </c>
      <c r="L25" s="24">
        <v>209</v>
      </c>
      <c r="M25" s="11"/>
    </row>
    <row r="26" spans="1:13" ht="22.5" customHeight="1" x14ac:dyDescent="0.15">
      <c r="A26" s="28"/>
      <c r="B26" s="73" t="s">
        <v>293</v>
      </c>
      <c r="C26" s="23"/>
      <c r="D26" s="23"/>
      <c r="E26" s="23"/>
      <c r="F26" s="13"/>
      <c r="G26" s="10"/>
      <c r="H26" s="11"/>
      <c r="I26" s="19" t="s">
        <v>293</v>
      </c>
      <c r="J26" s="24">
        <v>129</v>
      </c>
      <c r="K26" s="24">
        <v>148</v>
      </c>
      <c r="L26" s="24">
        <v>174</v>
      </c>
      <c r="M26" s="11"/>
    </row>
    <row r="27" spans="1:13" ht="22.5" customHeight="1" x14ac:dyDescent="0.15">
      <c r="A27" s="28"/>
      <c r="B27" s="73" t="s">
        <v>294</v>
      </c>
      <c r="C27" s="23"/>
      <c r="D27" s="23"/>
      <c r="E27" s="23"/>
      <c r="F27" s="13"/>
      <c r="G27" s="10"/>
      <c r="H27" s="11"/>
      <c r="I27" s="19" t="s">
        <v>294</v>
      </c>
      <c r="J27" s="24">
        <v>121</v>
      </c>
      <c r="K27" s="24">
        <v>127</v>
      </c>
      <c r="L27" s="24">
        <v>163</v>
      </c>
      <c r="M27" s="11"/>
    </row>
    <row r="28" spans="1:13" ht="22.5" customHeight="1" x14ac:dyDescent="0.15">
      <c r="A28" s="28"/>
      <c r="B28" s="73" t="s">
        <v>295</v>
      </c>
      <c r="C28" s="23"/>
      <c r="D28" s="23"/>
      <c r="E28" s="23"/>
      <c r="F28" s="13"/>
      <c r="G28" s="10"/>
      <c r="H28" s="11"/>
      <c r="I28" s="19" t="s">
        <v>296</v>
      </c>
      <c r="J28" s="24">
        <v>112</v>
      </c>
      <c r="K28" s="24">
        <v>120</v>
      </c>
      <c r="L28" s="24">
        <v>162</v>
      </c>
      <c r="M28" s="11"/>
    </row>
    <row r="29" spans="1:13" ht="22.5" customHeight="1" x14ac:dyDescent="0.15">
      <c r="A29" s="28"/>
      <c r="B29" s="73" t="s">
        <v>297</v>
      </c>
      <c r="C29" s="23"/>
      <c r="D29" s="23"/>
      <c r="E29" s="23"/>
      <c r="F29" s="13"/>
      <c r="G29" s="10"/>
      <c r="H29" s="11"/>
      <c r="I29" s="19" t="s">
        <v>297</v>
      </c>
      <c r="J29" s="24">
        <v>109</v>
      </c>
      <c r="K29" s="24">
        <v>97</v>
      </c>
      <c r="L29" s="24">
        <v>156</v>
      </c>
      <c r="M29" s="11"/>
    </row>
    <row r="30" spans="1:13" ht="22.5" customHeight="1" x14ac:dyDescent="0.15">
      <c r="A30" s="28"/>
      <c r="B30" s="73" t="s">
        <v>298</v>
      </c>
      <c r="C30" s="23"/>
      <c r="D30" s="23"/>
      <c r="E30" s="23"/>
      <c r="F30" s="13"/>
      <c r="G30" s="10"/>
      <c r="H30" s="11"/>
      <c r="I30" s="19" t="s">
        <v>298</v>
      </c>
      <c r="J30" s="24">
        <v>117</v>
      </c>
      <c r="K30" s="24">
        <v>91</v>
      </c>
      <c r="L30" s="24">
        <v>156</v>
      </c>
      <c r="M30" s="11"/>
    </row>
    <row r="31" spans="1:13" ht="22.5" customHeight="1" x14ac:dyDescent="0.15">
      <c r="A31" s="28"/>
      <c r="B31" s="73" t="s">
        <v>299</v>
      </c>
      <c r="C31" s="23"/>
      <c r="D31" s="23"/>
      <c r="E31" s="23"/>
      <c r="F31" s="13"/>
      <c r="G31" s="10"/>
      <c r="H31" s="11"/>
      <c r="I31" s="19" t="s">
        <v>299</v>
      </c>
      <c r="J31" s="24">
        <v>107</v>
      </c>
      <c r="K31" s="24">
        <v>88</v>
      </c>
      <c r="L31" s="24">
        <v>141</v>
      </c>
      <c r="M31" s="11"/>
    </row>
    <row r="32" spans="1:13" ht="22.5" customHeight="1" x14ac:dyDescent="0.15">
      <c r="A32" s="28"/>
      <c r="B32" s="74" t="s">
        <v>300</v>
      </c>
      <c r="C32" s="25"/>
      <c r="D32" s="25"/>
      <c r="E32" s="25"/>
      <c r="F32" s="13"/>
      <c r="G32" s="10"/>
      <c r="H32" s="11"/>
      <c r="I32" s="26" t="s">
        <v>300</v>
      </c>
      <c r="J32" s="27">
        <v>101</v>
      </c>
      <c r="K32" s="27">
        <v>77</v>
      </c>
      <c r="L32" s="27">
        <v>101</v>
      </c>
      <c r="M32" s="11"/>
    </row>
    <row r="33" spans="1:13" s="17" customFormat="1" ht="18.75" customHeight="1" x14ac:dyDescent="0.15">
      <c r="A33" s="104"/>
      <c r="B33" s="15" t="s">
        <v>301</v>
      </c>
      <c r="C33" s="15"/>
      <c r="D33" s="15"/>
      <c r="E33" s="15"/>
      <c r="F33" s="15"/>
      <c r="G33" s="31"/>
      <c r="H33" s="16"/>
      <c r="I33" s="16" t="s">
        <v>157</v>
      </c>
      <c r="J33" s="32"/>
      <c r="K33" s="32"/>
      <c r="L33" s="32"/>
      <c r="M33" s="16"/>
    </row>
    <row r="34" spans="1:13" s="17" customFormat="1" ht="18.75" customHeight="1" x14ac:dyDescent="0.15">
      <c r="A34" s="104"/>
      <c r="B34" s="33" t="s">
        <v>161</v>
      </c>
      <c r="C34" s="15"/>
      <c r="D34" s="15"/>
      <c r="E34" s="15"/>
      <c r="F34" s="15"/>
      <c r="G34" s="31"/>
      <c r="H34" s="16"/>
      <c r="I34" s="34" t="s">
        <v>158</v>
      </c>
      <c r="J34" s="32"/>
      <c r="K34" s="32"/>
      <c r="L34" s="32"/>
      <c r="M34" s="16"/>
    </row>
    <row r="35" spans="1:13" s="17" customFormat="1" ht="18.75" customHeight="1" x14ac:dyDescent="0.15">
      <c r="A35" s="317"/>
      <c r="B35" s="103"/>
      <c r="C35" s="953" t="s">
        <v>663</v>
      </c>
      <c r="D35" s="953"/>
      <c r="E35" s="953"/>
      <c r="F35" s="317"/>
      <c r="G35" s="31"/>
      <c r="H35" s="317"/>
      <c r="I35" s="103"/>
      <c r="J35" s="953" t="s">
        <v>663</v>
      </c>
      <c r="K35" s="953"/>
      <c r="L35" s="953"/>
      <c r="M35" s="317"/>
    </row>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sheetData>
  <mergeCells count="6">
    <mergeCell ref="A1:F1"/>
    <mergeCell ref="H1:M1"/>
    <mergeCell ref="B3:E5"/>
    <mergeCell ref="I3:L5"/>
    <mergeCell ref="C35:E35"/>
    <mergeCell ref="J35:L35"/>
  </mergeCells>
  <phoneticPr fontId="62"/>
  <dataValidations count="2">
    <dataValidation type="textLength" imeMode="halfAlpha" allowBlank="1" showInputMessage="1" showErrorMessage="1" sqref="C7:E7 J7:L7" xr:uid="{00000000-0002-0000-0500-000000000000}">
      <formula1>1</formula1>
      <formula2>50</formula2>
    </dataValidation>
    <dataValidation imeMode="halfAlpha" allowBlank="1" showInputMessage="1" showErrorMessage="1" sqref="C9:E32 J9:L32" xr:uid="{00000000-0002-0000-0500-000001000000}"/>
  </dataValidations>
  <printOptions horizontalCentered="1"/>
  <pageMargins left="0.70866141732283472" right="0.47244094488188981" top="0.59055118110236227" bottom="0.19685039370078741" header="0.35433070866141736" footer="0.15748031496062992"/>
  <pageSetup paperSize="9" orientation="portrait" blackAndWhite="1" horizontalDpi="300" verticalDpi="300"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FC-CD8C-46D2-9EC5-B6A9BCA8A0F7}">
  <sheetPr>
    <pageSetUpPr fitToPage="1"/>
  </sheetPr>
  <dimension ref="A1:BY64"/>
  <sheetViews>
    <sheetView showGridLines="0" showRowColHeaders="0" zoomScaleNormal="100" zoomScaleSheetLayoutView="80" workbookViewId="0">
      <selection activeCell="AV32" sqref="AV32"/>
    </sheetView>
  </sheetViews>
  <sheetFormatPr defaultColWidth="9" defaultRowHeight="0" customHeight="1" zeroHeight="1" x14ac:dyDescent="0.15"/>
  <cols>
    <col min="1" max="1" width="0.625" style="559" customWidth="1"/>
    <col min="2" max="34" width="2.625" style="559" customWidth="1"/>
    <col min="35" max="35" width="2.625" style="560" customWidth="1"/>
    <col min="36" max="36" width="3.5" style="202" hidden="1" customWidth="1"/>
    <col min="37" max="37" width="5.625" style="561" hidden="1" customWidth="1"/>
    <col min="38" max="38" width="4.125" style="561" hidden="1" customWidth="1"/>
    <col min="39" max="39" width="3.375" style="202" hidden="1" customWidth="1"/>
    <col min="40" max="40" width="4.5" style="202" hidden="1" customWidth="1"/>
    <col min="41" max="42" width="0.875" style="558" customWidth="1"/>
    <col min="43" max="43" width="0.625" style="6" customWidth="1"/>
    <col min="44" max="255" width="2.625" style="6" customWidth="1"/>
    <col min="256" max="16383" width="9" style="6"/>
    <col min="16384" max="16384" width="2.75" style="6" customWidth="1"/>
  </cols>
  <sheetData>
    <row r="1" spans="1:77" s="731" customFormat="1" ht="24.75" customHeight="1" x14ac:dyDescent="0.15">
      <c r="A1" s="1156" t="s">
        <v>489</v>
      </c>
      <c r="B1" s="1156"/>
      <c r="C1" s="1156"/>
      <c r="D1" s="1156"/>
      <c r="E1" s="1156"/>
      <c r="F1" s="1156"/>
      <c r="G1" s="1156"/>
      <c r="H1" s="1156"/>
      <c r="I1" s="1156"/>
      <c r="J1" s="1156"/>
      <c r="K1" s="1156"/>
      <c r="L1" s="1156"/>
      <c r="M1" s="1156"/>
      <c r="N1" s="1156"/>
      <c r="O1" s="1156"/>
      <c r="P1" s="1156"/>
      <c r="Q1" s="1156"/>
      <c r="R1" s="1156"/>
      <c r="S1" s="1156"/>
      <c r="T1" s="1156"/>
      <c r="U1" s="1156"/>
      <c r="V1" s="1156"/>
      <c r="W1" s="1156"/>
      <c r="X1" s="1156"/>
      <c r="Y1" s="1156"/>
      <c r="Z1" s="1156"/>
      <c r="AA1" s="1156"/>
      <c r="AB1" s="1156"/>
      <c r="AC1" s="1156"/>
      <c r="AD1" s="1156"/>
      <c r="AE1" s="1156"/>
      <c r="AF1" s="1156"/>
      <c r="AG1" s="1156"/>
      <c r="AH1" s="1156"/>
      <c r="AI1" s="1156"/>
      <c r="AO1" s="480"/>
      <c r="AP1" s="480"/>
      <c r="AQ1" s="944" t="s">
        <v>146</v>
      </c>
      <c r="AR1" s="944"/>
      <c r="AS1" s="944"/>
      <c r="AT1" s="944"/>
      <c r="AU1" s="944"/>
      <c r="AV1" s="944"/>
      <c r="AW1" s="944"/>
      <c r="AX1" s="944"/>
      <c r="AY1" s="944"/>
      <c r="AZ1" s="944"/>
      <c r="BA1" s="944"/>
      <c r="BB1" s="944"/>
      <c r="BC1" s="944"/>
      <c r="BD1" s="944"/>
      <c r="BE1" s="944"/>
      <c r="BF1" s="944"/>
      <c r="BG1" s="944"/>
      <c r="BH1" s="944"/>
      <c r="BI1" s="944"/>
      <c r="BJ1" s="944"/>
      <c r="BK1" s="944"/>
      <c r="BL1" s="944"/>
      <c r="BM1" s="944"/>
      <c r="BN1" s="944"/>
      <c r="BO1" s="944"/>
      <c r="BP1" s="944"/>
      <c r="BQ1" s="944"/>
      <c r="BR1" s="944"/>
      <c r="BS1" s="944"/>
      <c r="BT1" s="944"/>
      <c r="BU1" s="944"/>
      <c r="BV1" s="944"/>
      <c r="BW1" s="944"/>
      <c r="BX1" s="944"/>
      <c r="BY1" s="944"/>
    </row>
    <row r="2" spans="1:77" s="42" customFormat="1" ht="20.100000000000001" customHeight="1" x14ac:dyDescent="0.15">
      <c r="A2" s="481"/>
      <c r="B2" s="30" t="s">
        <v>558</v>
      </c>
      <c r="C2" s="29"/>
      <c r="D2" s="40"/>
      <c r="E2" s="40"/>
      <c r="F2" s="40"/>
      <c r="G2" s="40"/>
      <c r="H2" s="40"/>
      <c r="I2" s="40"/>
      <c r="J2" s="40"/>
      <c r="K2" s="40"/>
      <c r="L2" s="40"/>
      <c r="M2" s="40"/>
      <c r="N2" s="40"/>
      <c r="O2" s="40"/>
      <c r="P2" s="41"/>
      <c r="Q2" s="40"/>
      <c r="R2" s="41"/>
      <c r="S2" s="41"/>
      <c r="T2" s="41"/>
      <c r="U2" s="41"/>
      <c r="V2" s="41"/>
      <c r="W2" s="41"/>
      <c r="X2" s="41"/>
      <c r="Y2" s="41"/>
      <c r="Z2" s="41"/>
      <c r="AA2" s="41"/>
      <c r="AB2" s="41"/>
      <c r="AC2" s="41"/>
      <c r="AD2" s="41"/>
      <c r="AE2" s="41"/>
      <c r="AF2" s="41"/>
      <c r="AG2" s="41"/>
      <c r="AH2" s="41"/>
      <c r="AI2" s="49"/>
      <c r="AJ2" s="482"/>
      <c r="AK2" s="483"/>
      <c r="AL2" s="483"/>
      <c r="AM2" s="484"/>
      <c r="AN2" s="484"/>
      <c r="AO2" s="471"/>
      <c r="AP2" s="471"/>
      <c r="AQ2" s="101"/>
      <c r="AR2" s="732" t="s">
        <v>664</v>
      </c>
      <c r="AS2" s="733"/>
      <c r="AT2" s="574"/>
      <c r="AU2" s="574"/>
      <c r="AV2" s="574"/>
      <c r="AW2" s="574"/>
      <c r="AX2" s="574"/>
      <c r="AY2" s="574"/>
      <c r="AZ2" s="574"/>
      <c r="BA2" s="574"/>
      <c r="BB2" s="574"/>
      <c r="BC2" s="574"/>
      <c r="BD2" s="574"/>
      <c r="BE2" s="574"/>
      <c r="BF2" s="574"/>
      <c r="BG2" s="574"/>
      <c r="BH2" s="574"/>
      <c r="BI2" s="574"/>
      <c r="BJ2" s="574"/>
      <c r="BK2" s="574"/>
      <c r="BL2" s="574"/>
      <c r="BM2" s="574"/>
      <c r="BN2" s="574"/>
      <c r="BO2" s="574"/>
      <c r="BP2" s="574"/>
      <c r="BQ2" s="574"/>
      <c r="BR2" s="574"/>
      <c r="BS2" s="574"/>
      <c r="BT2" s="574"/>
      <c r="BU2" s="574"/>
      <c r="BV2" s="574"/>
      <c r="BW2" s="574"/>
      <c r="BX2" s="574"/>
      <c r="BY2" s="734"/>
    </row>
    <row r="3" spans="1:77" s="42" customFormat="1" ht="20.100000000000001" customHeight="1" x14ac:dyDescent="0.15">
      <c r="A3" s="481"/>
      <c r="B3" s="216" t="str">
        <f>IF('1'!AN6=10,"(1)　事前打合せ希望日","(1)　現地診断希望日")</f>
        <v>(1)　現地診断希望日</v>
      </c>
      <c r="C3" s="7"/>
      <c r="D3" s="7"/>
      <c r="E3" s="7"/>
      <c r="F3" s="7"/>
      <c r="G3" s="7"/>
      <c r="H3" s="7"/>
      <c r="I3" s="7"/>
      <c r="J3" s="791" t="s">
        <v>675</v>
      </c>
      <c r="K3" s="7"/>
      <c r="L3" s="7"/>
      <c r="M3" s="7"/>
      <c r="N3" s="7"/>
      <c r="O3" s="7"/>
      <c r="P3" s="7"/>
      <c r="Q3" s="7"/>
      <c r="R3" s="7"/>
      <c r="S3" s="7"/>
      <c r="T3" s="7"/>
      <c r="U3" s="7"/>
      <c r="V3" s="7"/>
      <c r="W3" s="7"/>
      <c r="X3" s="7"/>
      <c r="Y3" s="7"/>
      <c r="Z3" s="7"/>
      <c r="AA3" s="7"/>
      <c r="AB3" s="7"/>
      <c r="AC3" s="7"/>
      <c r="AD3" s="7"/>
      <c r="AE3" s="7"/>
      <c r="AF3" s="7"/>
      <c r="AG3" s="7"/>
      <c r="AH3" s="7"/>
      <c r="AI3" s="53"/>
      <c r="AJ3" s="482"/>
      <c r="AK3" s="483"/>
      <c r="AL3" s="483"/>
      <c r="AM3" s="484"/>
      <c r="AN3" s="484"/>
      <c r="AO3" s="471"/>
      <c r="AP3" s="471"/>
      <c r="AQ3" s="101"/>
      <c r="AR3" s="775" t="str">
        <f>IF('1'!AN6=10,"(1)　事前打合せ希望日","(1)　現地診断希望日")</f>
        <v>(1)　現地診断希望日</v>
      </c>
      <c r="AS3" s="555"/>
      <c r="AT3" s="555"/>
      <c r="AU3" s="555"/>
      <c r="AV3" s="555"/>
      <c r="AW3" s="555"/>
      <c r="AX3" s="555"/>
      <c r="AY3" s="555"/>
      <c r="AZ3" s="792" t="s">
        <v>675</v>
      </c>
      <c r="BA3" s="555"/>
      <c r="BB3" s="555"/>
      <c r="BC3" s="555"/>
      <c r="BD3" s="555"/>
      <c r="BE3" s="555"/>
      <c r="BF3" s="555"/>
      <c r="BG3" s="555"/>
      <c r="BH3" s="555"/>
      <c r="BI3" s="555"/>
      <c r="BJ3" s="555"/>
      <c r="BK3" s="555"/>
      <c r="BL3" s="555"/>
      <c r="BM3" s="555"/>
      <c r="BN3" s="555"/>
      <c r="BO3" s="555"/>
      <c r="BP3" s="555"/>
      <c r="BQ3" s="555"/>
      <c r="BR3" s="555"/>
      <c r="BS3" s="555"/>
      <c r="BT3" s="555"/>
      <c r="BU3" s="555"/>
      <c r="BV3" s="555"/>
      <c r="BW3" s="555"/>
      <c r="BX3" s="555"/>
      <c r="BY3" s="768"/>
    </row>
    <row r="4" spans="1:77" s="42" customFormat="1" ht="16.5" customHeight="1" x14ac:dyDescent="0.15">
      <c r="A4" s="481"/>
      <c r="B4" s="216"/>
      <c r="C4" s="7" t="s">
        <v>670</v>
      </c>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53"/>
      <c r="AJ4" s="482"/>
      <c r="AK4" s="483"/>
      <c r="AL4" s="483"/>
      <c r="AM4" s="484"/>
      <c r="AN4" s="484"/>
      <c r="AO4" s="471"/>
      <c r="AP4" s="471"/>
      <c r="AQ4" s="101"/>
      <c r="AR4" s="775"/>
      <c r="AS4" s="555" t="s">
        <v>670</v>
      </c>
      <c r="AT4" s="555"/>
      <c r="AU4" s="555"/>
      <c r="AV4" s="555"/>
      <c r="AW4" s="555"/>
      <c r="AX4" s="555"/>
      <c r="AY4" s="555"/>
      <c r="AZ4" s="555"/>
      <c r="BA4" s="555"/>
      <c r="BB4" s="555"/>
      <c r="BC4" s="555"/>
      <c r="BD4" s="555"/>
      <c r="BE4" s="555"/>
      <c r="BF4" s="555"/>
      <c r="BG4" s="555"/>
      <c r="BH4" s="555"/>
      <c r="BI4" s="555"/>
      <c r="BJ4" s="555"/>
      <c r="BK4" s="555"/>
      <c r="BL4" s="555"/>
      <c r="BM4" s="555"/>
      <c r="BN4" s="555"/>
      <c r="BO4" s="555"/>
      <c r="BP4" s="555"/>
      <c r="BQ4" s="555"/>
      <c r="BR4" s="555"/>
      <c r="BS4" s="555"/>
      <c r="BT4" s="555"/>
      <c r="BU4" s="555"/>
      <c r="BV4" s="555"/>
      <c r="BW4" s="555"/>
      <c r="BX4" s="555"/>
      <c r="BY4" s="768"/>
    </row>
    <row r="5" spans="1:77" s="42" customFormat="1" ht="16.5" customHeight="1" x14ac:dyDescent="0.15">
      <c r="A5" s="481"/>
      <c r="B5" s="216"/>
      <c r="C5" s="7" t="str">
        <f>"Ⅳ期(11月中旬～"&amp;IF('1'!AN6=10,"12月)","1月)")&amp;")についてはWebサイト( https://www.shindan-net.jp)に表示されております。"</f>
        <v>Ⅳ期(11月中旬～1月))についてはWebサイト( https://www.shindan-net.jp)に表示されております。</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53"/>
      <c r="AJ5" s="482"/>
      <c r="AK5" s="483"/>
      <c r="AL5" s="483"/>
      <c r="AM5" s="484"/>
      <c r="AN5" s="484"/>
      <c r="AO5" s="471"/>
      <c r="AP5" s="471"/>
      <c r="AQ5" s="101"/>
      <c r="AR5" s="775"/>
      <c r="AS5" s="555" t="str">
        <f>"Ⅳ期(11月中旬～"&amp;IF('1'!AN6=10,"12月)","1月)")&amp;")についてはWebサイト( https://www.shindan-net.jp)に表示されております。"</f>
        <v>Ⅳ期(11月中旬～1月))についてはWebサイト( https://www.shindan-net.jp)に表示されております。</v>
      </c>
      <c r="AT5" s="555"/>
      <c r="AU5" s="555"/>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555"/>
      <c r="BT5" s="555"/>
      <c r="BU5" s="555"/>
      <c r="BV5" s="555"/>
      <c r="BW5" s="555"/>
      <c r="BX5" s="555"/>
      <c r="BY5" s="768"/>
    </row>
    <row r="6" spans="1:77" s="42" customFormat="1" ht="16.5" customHeight="1" x14ac:dyDescent="0.15">
      <c r="A6" s="481"/>
      <c r="B6" s="216"/>
      <c r="C6" s="7" t="s">
        <v>521</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53"/>
      <c r="AJ6" s="482"/>
      <c r="AK6" s="483"/>
      <c r="AL6" s="483"/>
      <c r="AM6" s="484"/>
      <c r="AN6" s="484"/>
      <c r="AO6" s="471"/>
      <c r="AP6" s="471"/>
      <c r="AQ6" s="101"/>
      <c r="AR6" s="775"/>
      <c r="AS6" s="555" t="s">
        <v>521</v>
      </c>
      <c r="AT6" s="555"/>
      <c r="AU6" s="555"/>
      <c r="AV6" s="555"/>
      <c r="AW6" s="555"/>
      <c r="AX6" s="555"/>
      <c r="AY6" s="555"/>
      <c r="AZ6" s="555"/>
      <c r="BA6" s="555"/>
      <c r="BB6" s="555"/>
      <c r="BC6" s="555"/>
      <c r="BD6" s="555"/>
      <c r="BE6" s="555"/>
      <c r="BF6" s="555"/>
      <c r="BG6" s="555"/>
      <c r="BH6" s="555"/>
      <c r="BI6" s="555"/>
      <c r="BJ6" s="555"/>
      <c r="BK6" s="555"/>
      <c r="BL6" s="555"/>
      <c r="BM6" s="555"/>
      <c r="BN6" s="555"/>
      <c r="BO6" s="555"/>
      <c r="BP6" s="555"/>
      <c r="BQ6" s="555"/>
      <c r="BR6" s="555"/>
      <c r="BS6" s="555"/>
      <c r="BT6" s="555"/>
      <c r="BU6" s="555"/>
      <c r="BV6" s="555"/>
      <c r="BW6" s="555"/>
      <c r="BX6" s="555"/>
      <c r="BY6" s="768"/>
    </row>
    <row r="7" spans="1:77" s="42" customFormat="1" ht="0.75" customHeight="1" x14ac:dyDescent="0.15">
      <c r="A7" s="481"/>
      <c r="B7" s="217"/>
      <c r="C7" s="246"/>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53"/>
      <c r="AJ7" s="482"/>
      <c r="AK7" s="483"/>
      <c r="AL7" s="483"/>
      <c r="AM7" s="484"/>
      <c r="AN7" s="484"/>
      <c r="AO7" s="471"/>
      <c r="AP7" s="471"/>
      <c r="AQ7" s="101"/>
      <c r="AR7" s="776"/>
      <c r="AS7" s="666"/>
      <c r="AT7" s="555"/>
      <c r="AU7" s="555"/>
      <c r="AV7" s="555"/>
      <c r="AW7" s="555"/>
      <c r="AX7" s="555"/>
      <c r="AY7" s="555"/>
      <c r="AZ7" s="555"/>
      <c r="BA7" s="555"/>
      <c r="BB7" s="555"/>
      <c r="BC7" s="555"/>
      <c r="BD7" s="555"/>
      <c r="BE7" s="555"/>
      <c r="BF7" s="555"/>
      <c r="BG7" s="555"/>
      <c r="BH7" s="555"/>
      <c r="BI7" s="555"/>
      <c r="BJ7" s="555"/>
      <c r="BK7" s="555"/>
      <c r="BL7" s="555"/>
      <c r="BM7" s="555"/>
      <c r="BN7" s="555"/>
      <c r="BO7" s="555"/>
      <c r="BP7" s="555"/>
      <c r="BQ7" s="555"/>
      <c r="BR7" s="555"/>
      <c r="BS7" s="555"/>
      <c r="BT7" s="555"/>
      <c r="BU7" s="555"/>
      <c r="BV7" s="555"/>
      <c r="BW7" s="555"/>
      <c r="BX7" s="555"/>
      <c r="BY7" s="768"/>
    </row>
    <row r="8" spans="1:77" s="42" customFormat="1" ht="18" customHeight="1" x14ac:dyDescent="0.15">
      <c r="A8" s="481"/>
      <c r="B8" s="217"/>
      <c r="C8" s="1346" t="s">
        <v>522</v>
      </c>
      <c r="D8" s="1347"/>
      <c r="E8" s="1347"/>
      <c r="F8" s="1347"/>
      <c r="G8" s="1348"/>
      <c r="H8" s="1349" t="s">
        <v>523</v>
      </c>
      <c r="I8" s="1350"/>
      <c r="J8" s="1346" t="s">
        <v>522</v>
      </c>
      <c r="K8" s="1347"/>
      <c r="L8" s="1347"/>
      <c r="M8" s="1347"/>
      <c r="N8" s="1348"/>
      <c r="O8" s="1349" t="s">
        <v>523</v>
      </c>
      <c r="P8" s="1350"/>
      <c r="Q8" s="1346" t="s">
        <v>522</v>
      </c>
      <c r="R8" s="1347"/>
      <c r="S8" s="1347"/>
      <c r="T8" s="1347"/>
      <c r="U8" s="1348"/>
      <c r="V8" s="1349" t="s">
        <v>523</v>
      </c>
      <c r="W8" s="1350"/>
      <c r="X8" s="1346" t="s">
        <v>522</v>
      </c>
      <c r="Y8" s="1347"/>
      <c r="Z8" s="1347"/>
      <c r="AA8" s="1347"/>
      <c r="AB8" s="1348"/>
      <c r="AC8" s="1349" t="s">
        <v>523</v>
      </c>
      <c r="AD8" s="1350"/>
      <c r="AE8" s="194"/>
      <c r="AF8" s="194"/>
      <c r="AG8" s="194"/>
      <c r="AH8" s="194"/>
      <c r="AI8" s="53"/>
      <c r="AJ8" s="482"/>
      <c r="AK8" s="483"/>
      <c r="AL8" s="483"/>
      <c r="AM8" s="484"/>
      <c r="AN8" s="484"/>
      <c r="AO8" s="471"/>
      <c r="AP8" s="471"/>
      <c r="AQ8" s="101"/>
      <c r="AR8" s="776"/>
      <c r="AS8" s="1353" t="s">
        <v>522</v>
      </c>
      <c r="AT8" s="1354"/>
      <c r="AU8" s="1354"/>
      <c r="AV8" s="1354"/>
      <c r="AW8" s="1355"/>
      <c r="AX8" s="1351" t="s">
        <v>523</v>
      </c>
      <c r="AY8" s="1352"/>
      <c r="AZ8" s="1353" t="s">
        <v>522</v>
      </c>
      <c r="BA8" s="1354"/>
      <c r="BB8" s="1354"/>
      <c r="BC8" s="1354"/>
      <c r="BD8" s="1355"/>
      <c r="BE8" s="1351" t="s">
        <v>523</v>
      </c>
      <c r="BF8" s="1352"/>
      <c r="BG8" s="1353" t="s">
        <v>522</v>
      </c>
      <c r="BH8" s="1354"/>
      <c r="BI8" s="1354"/>
      <c r="BJ8" s="1354"/>
      <c r="BK8" s="1355"/>
      <c r="BL8" s="1351" t="s">
        <v>523</v>
      </c>
      <c r="BM8" s="1352"/>
      <c r="BN8" s="1353" t="s">
        <v>522</v>
      </c>
      <c r="BO8" s="1354"/>
      <c r="BP8" s="1354"/>
      <c r="BQ8" s="1354"/>
      <c r="BR8" s="1355"/>
      <c r="BS8" s="1351" t="s">
        <v>523</v>
      </c>
      <c r="BT8" s="1352"/>
      <c r="BU8" s="751"/>
      <c r="BV8" s="751"/>
      <c r="BW8" s="751"/>
      <c r="BX8" s="751"/>
      <c r="BY8" s="768"/>
    </row>
    <row r="9" spans="1:77" s="42" customFormat="1" ht="18" customHeight="1" x14ac:dyDescent="0.15">
      <c r="A9" s="481"/>
      <c r="B9" s="565"/>
      <c r="C9" s="1331"/>
      <c r="D9" s="1332"/>
      <c r="E9" s="1332"/>
      <c r="F9" s="1332"/>
      <c r="G9" s="1333"/>
      <c r="H9" s="1334" t="str">
        <f>IF(C9="","",C9)</f>
        <v/>
      </c>
      <c r="I9" s="1335"/>
      <c r="J9" s="1331"/>
      <c r="K9" s="1332"/>
      <c r="L9" s="1332"/>
      <c r="M9" s="1332"/>
      <c r="N9" s="1333"/>
      <c r="O9" s="1334" t="str">
        <f>IF(J9="","",J9)</f>
        <v/>
      </c>
      <c r="P9" s="1335"/>
      <c r="Q9" s="1331"/>
      <c r="R9" s="1332"/>
      <c r="S9" s="1332"/>
      <c r="T9" s="1332"/>
      <c r="U9" s="1333"/>
      <c r="V9" s="1334" t="str">
        <f>IF(Q9="","",Q9)</f>
        <v/>
      </c>
      <c r="W9" s="1335"/>
      <c r="X9" s="1331"/>
      <c r="Y9" s="1332"/>
      <c r="Z9" s="1332"/>
      <c r="AA9" s="1332"/>
      <c r="AB9" s="1333"/>
      <c r="AC9" s="1334" t="str">
        <f>IF(X9="","",X9)</f>
        <v/>
      </c>
      <c r="AD9" s="1335"/>
      <c r="AE9" s="177"/>
      <c r="AF9" s="177"/>
      <c r="AG9" s="177"/>
      <c r="AH9" s="177"/>
      <c r="AI9" s="566"/>
      <c r="AJ9" s="482"/>
      <c r="AK9" s="483"/>
      <c r="AL9" s="483"/>
      <c r="AM9" s="484"/>
      <c r="AN9" s="484"/>
      <c r="AO9" s="471"/>
      <c r="AP9" s="471"/>
      <c r="AQ9" s="101"/>
      <c r="AR9" s="777"/>
      <c r="AS9" s="1331">
        <v>45792</v>
      </c>
      <c r="AT9" s="1332"/>
      <c r="AU9" s="1332"/>
      <c r="AV9" s="1332"/>
      <c r="AW9" s="1333"/>
      <c r="AX9" s="1334">
        <f>IF(AS9="","",AS9)</f>
        <v>45792</v>
      </c>
      <c r="AY9" s="1335"/>
      <c r="AZ9" s="1331">
        <v>45793</v>
      </c>
      <c r="BA9" s="1332"/>
      <c r="BB9" s="1332"/>
      <c r="BC9" s="1332"/>
      <c r="BD9" s="1333"/>
      <c r="BE9" s="1334">
        <f>IF(AZ9="","",AZ9)</f>
        <v>45793</v>
      </c>
      <c r="BF9" s="1335"/>
      <c r="BG9" s="1331">
        <v>45797</v>
      </c>
      <c r="BH9" s="1332"/>
      <c r="BI9" s="1332"/>
      <c r="BJ9" s="1332"/>
      <c r="BK9" s="1333"/>
      <c r="BL9" s="1334">
        <f>IF(BG9="","",BG9)</f>
        <v>45797</v>
      </c>
      <c r="BM9" s="1335"/>
      <c r="BN9" s="1331">
        <v>45799</v>
      </c>
      <c r="BO9" s="1332"/>
      <c r="BP9" s="1332"/>
      <c r="BQ9" s="1332"/>
      <c r="BR9" s="1333"/>
      <c r="BS9" s="1334">
        <f>IF(BN9="","",BN9)</f>
        <v>45799</v>
      </c>
      <c r="BT9" s="1335"/>
      <c r="BU9" s="752"/>
      <c r="BV9" s="752"/>
      <c r="BW9" s="752"/>
      <c r="BX9" s="752"/>
      <c r="BY9" s="778"/>
    </row>
    <row r="10" spans="1:77" s="9" customFormat="1" ht="14.25" customHeight="1" x14ac:dyDescent="0.15">
      <c r="A10" s="552"/>
      <c r="B10" s="29"/>
      <c r="C10" s="13" t="str">
        <f>IFERROR(VLOOKUP('1'!$AN$6,AM10:AN11,2,0),AN11)</f>
        <v>・診断は原則平日9時～10時頃に開始し、16時頃に終了しますが、場合によっては
異なることがあります。</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5"/>
      <c r="AF10" s="15"/>
      <c r="AG10" s="15"/>
      <c r="AH10" s="41"/>
      <c r="AI10" s="49"/>
      <c r="AJ10" s="28"/>
      <c r="AK10" s="28"/>
      <c r="AL10" s="28"/>
      <c r="AM10" s="787">
        <v>10</v>
      </c>
      <c r="AN10" s="788" t="s">
        <v>671</v>
      </c>
      <c r="AO10" s="558"/>
      <c r="AP10" s="558"/>
      <c r="AQ10" s="102"/>
      <c r="AR10" s="733"/>
      <c r="AS10" s="63" t="str">
        <f>IFERROR(VLOOKUP('1'!$AN$6,AM10:AN11,2,0),AN11)</f>
        <v>・診断は原則平日9時～10時頃に開始し、16時頃に終了しますが、場合によっては
異なることがあります。</v>
      </c>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58"/>
      <c r="BV10" s="58"/>
      <c r="BW10" s="58"/>
      <c r="BX10" s="574"/>
      <c r="BY10" s="734"/>
    </row>
    <row r="11" spans="1:77" s="9" customFormat="1" ht="10.5" customHeight="1" x14ac:dyDescent="0.15">
      <c r="A11" s="552"/>
      <c r="B11" s="29"/>
      <c r="C11" s="567" t="str">
        <f>IFERROR(VLOOKUP('1'!$AN$6,AM12:AN13,2,0),AN13)</f>
        <v>・現地診断日には、専門家に資料説明、現地案内のご対応をいただける方が必要になります。</v>
      </c>
      <c r="D11" s="568"/>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41"/>
      <c r="AF11" s="41"/>
      <c r="AG11" s="41"/>
      <c r="AH11" s="41"/>
      <c r="AI11" s="49"/>
      <c r="AJ11" s="28"/>
      <c r="AK11" s="28"/>
      <c r="AL11" s="28"/>
      <c r="AM11" s="789">
        <v>1</v>
      </c>
      <c r="AN11" s="790" t="s">
        <v>672</v>
      </c>
      <c r="AO11" s="558"/>
      <c r="AP11" s="558"/>
      <c r="AQ11" s="102"/>
      <c r="AR11" s="733"/>
      <c r="AS11" s="779" t="str">
        <f>IFERROR(VLOOKUP('1'!$AN$6,AM12:AN13,2,0),AN13)</f>
        <v>・現地診断日には、専門家に資料説明、現地案内のご対応をいただける方が必要になります。</v>
      </c>
      <c r="AT11" s="780"/>
      <c r="AU11" s="779"/>
      <c r="AV11" s="779"/>
      <c r="AW11" s="779"/>
      <c r="AX11" s="779"/>
      <c r="AY11" s="779"/>
      <c r="AZ11" s="779"/>
      <c r="BA11" s="779"/>
      <c r="BB11" s="779"/>
      <c r="BC11" s="779"/>
      <c r="BD11" s="779"/>
      <c r="BE11" s="779"/>
      <c r="BF11" s="779"/>
      <c r="BG11" s="779"/>
      <c r="BH11" s="779"/>
      <c r="BI11" s="779"/>
      <c r="BJ11" s="779"/>
      <c r="BK11" s="779"/>
      <c r="BL11" s="779"/>
      <c r="BM11" s="779"/>
      <c r="BN11" s="779"/>
      <c r="BO11" s="779"/>
      <c r="BP11" s="779"/>
      <c r="BQ11" s="779"/>
      <c r="BR11" s="779"/>
      <c r="BS11" s="779"/>
      <c r="BT11" s="779"/>
      <c r="BU11" s="574"/>
      <c r="BV11" s="574"/>
      <c r="BW11" s="574"/>
      <c r="BX11" s="574"/>
      <c r="BY11" s="734"/>
    </row>
    <row r="12" spans="1:77" s="9" customFormat="1" ht="12.75" customHeight="1" x14ac:dyDescent="0.15">
      <c r="A12" s="552"/>
      <c r="B12" s="29"/>
      <c r="C12" s="569" t="s">
        <v>524</v>
      </c>
      <c r="D12" s="568"/>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41"/>
      <c r="AF12" s="41"/>
      <c r="AG12" s="41"/>
      <c r="AH12" s="41"/>
      <c r="AI12" s="49"/>
      <c r="AJ12" s="28"/>
      <c r="AK12" s="28"/>
      <c r="AL12" s="28"/>
      <c r="AM12" s="789">
        <v>10</v>
      </c>
      <c r="AN12" s="790" t="s">
        <v>673</v>
      </c>
      <c r="AO12" s="558"/>
      <c r="AP12" s="558"/>
      <c r="AQ12" s="102"/>
      <c r="AR12" s="733"/>
      <c r="AS12" s="781" t="s">
        <v>524</v>
      </c>
      <c r="AT12" s="780"/>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574"/>
      <c r="BV12" s="574"/>
      <c r="BW12" s="574"/>
      <c r="BX12" s="574"/>
      <c r="BY12" s="734"/>
    </row>
    <row r="13" spans="1:77" s="9" customFormat="1" ht="6" customHeight="1" x14ac:dyDescent="0.15">
      <c r="A13" s="552"/>
      <c r="B13" s="29"/>
      <c r="C13" s="13"/>
      <c r="D13" s="568"/>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41"/>
      <c r="AF13" s="41"/>
      <c r="AG13" s="41"/>
      <c r="AH13" s="41"/>
      <c r="AI13" s="49"/>
      <c r="AJ13" s="28"/>
      <c r="AK13" s="28"/>
      <c r="AL13" s="28"/>
      <c r="AM13" s="789">
        <v>1</v>
      </c>
      <c r="AN13" s="790" t="s">
        <v>674</v>
      </c>
      <c r="AO13" s="558"/>
      <c r="AP13" s="558"/>
      <c r="AQ13" s="102"/>
      <c r="AR13" s="733"/>
      <c r="AS13" s="63"/>
      <c r="AT13" s="780"/>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574"/>
      <c r="BV13" s="574"/>
      <c r="BW13" s="574"/>
      <c r="BX13" s="574"/>
      <c r="BY13" s="734"/>
    </row>
    <row r="14" spans="1:77" ht="20.100000000000001" customHeight="1" x14ac:dyDescent="0.15">
      <c r="A14" s="570"/>
      <c r="B14" s="211" t="s">
        <v>525</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53"/>
      <c r="AJ14" s="549"/>
      <c r="AK14" s="550"/>
      <c r="AL14" s="550"/>
      <c r="AM14" s="200"/>
      <c r="AN14" s="200"/>
      <c r="AQ14" s="752"/>
      <c r="AR14" s="750" t="s">
        <v>525</v>
      </c>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768"/>
    </row>
    <row r="15" spans="1:77" ht="18.75" customHeight="1" x14ac:dyDescent="0.15">
      <c r="A15" s="570"/>
      <c r="B15" s="177"/>
      <c r="C15" s="1336" t="s">
        <v>3</v>
      </c>
      <c r="D15" s="1336"/>
      <c r="E15" s="1336"/>
      <c r="F15" s="1336"/>
      <c r="G15" s="1336"/>
      <c r="H15" s="140" t="s">
        <v>135</v>
      </c>
      <c r="I15" s="140"/>
      <c r="J15" s="140"/>
      <c r="K15" s="1337"/>
      <c r="L15" s="1338"/>
      <c r="M15" s="1338"/>
      <c r="N15" s="1338"/>
      <c r="O15" s="1339"/>
      <c r="P15" s="140" t="s">
        <v>131</v>
      </c>
      <c r="Q15" s="140"/>
      <c r="R15" s="1340"/>
      <c r="S15" s="1341"/>
      <c r="T15" s="1341"/>
      <c r="U15" s="1341"/>
      <c r="V15" s="1341"/>
      <c r="W15" s="1342"/>
      <c r="X15" s="140"/>
      <c r="Y15" s="140" t="s">
        <v>132</v>
      </c>
      <c r="Z15" s="571"/>
      <c r="AA15" s="1343"/>
      <c r="AB15" s="1344"/>
      <c r="AC15" s="1344"/>
      <c r="AD15" s="1344"/>
      <c r="AE15" s="1344"/>
      <c r="AF15" s="1344"/>
      <c r="AG15" s="1345"/>
      <c r="AH15" s="177"/>
      <c r="AI15" s="566"/>
      <c r="AJ15" s="549"/>
      <c r="AK15" s="550"/>
      <c r="AL15" s="550"/>
      <c r="AM15" s="200"/>
      <c r="AN15" s="200"/>
      <c r="AQ15" s="752"/>
      <c r="AR15" s="752"/>
      <c r="AS15" s="1336" t="s">
        <v>3</v>
      </c>
      <c r="AT15" s="1336"/>
      <c r="AU15" s="1336"/>
      <c r="AV15" s="1336"/>
      <c r="AW15" s="1336"/>
      <c r="AX15" s="140" t="s">
        <v>135</v>
      </c>
      <c r="AY15" s="140"/>
      <c r="AZ15" s="140"/>
      <c r="BA15" s="1337" t="s">
        <v>665</v>
      </c>
      <c r="BB15" s="1338"/>
      <c r="BC15" s="1338"/>
      <c r="BD15" s="1338"/>
      <c r="BE15" s="1339"/>
      <c r="BF15" s="140" t="s">
        <v>131</v>
      </c>
      <c r="BG15" s="140"/>
      <c r="BH15" s="1340" t="s">
        <v>666</v>
      </c>
      <c r="BI15" s="1341"/>
      <c r="BJ15" s="1341"/>
      <c r="BK15" s="1341"/>
      <c r="BL15" s="1341"/>
      <c r="BM15" s="1342"/>
      <c r="BN15" s="140"/>
      <c r="BO15" s="140" t="s">
        <v>132</v>
      </c>
      <c r="BP15" s="571"/>
      <c r="BQ15" s="1343" t="s">
        <v>667</v>
      </c>
      <c r="BR15" s="1344"/>
      <c r="BS15" s="1344"/>
      <c r="BT15" s="1344"/>
      <c r="BU15" s="1344"/>
      <c r="BV15" s="1344"/>
      <c r="BW15" s="1345"/>
      <c r="BX15" s="752"/>
      <c r="BY15" s="778"/>
    </row>
    <row r="16" spans="1:77" ht="18.75" customHeight="1" x14ac:dyDescent="0.15">
      <c r="A16" s="570"/>
      <c r="B16" s="177"/>
      <c r="C16" s="1302" t="s">
        <v>130</v>
      </c>
      <c r="D16" s="1303"/>
      <c r="E16" s="1304"/>
      <c r="F16" s="1311" t="s">
        <v>185</v>
      </c>
      <c r="G16" s="1311"/>
      <c r="H16" s="157" t="s">
        <v>137</v>
      </c>
      <c r="I16" s="157"/>
      <c r="J16" s="157"/>
      <c r="K16" s="1313"/>
      <c r="L16" s="1314"/>
      <c r="M16" s="1314"/>
      <c r="N16" s="1314"/>
      <c r="O16" s="1315"/>
      <c r="P16" s="157" t="s">
        <v>133</v>
      </c>
      <c r="Q16" s="157"/>
      <c r="R16" s="1313"/>
      <c r="S16" s="1314"/>
      <c r="T16" s="1314"/>
      <c r="U16" s="1314"/>
      <c r="V16" s="1314"/>
      <c r="W16" s="1315"/>
      <c r="X16" s="157" t="s">
        <v>136</v>
      </c>
      <c r="Y16" s="157"/>
      <c r="Z16" s="157"/>
      <c r="AA16" s="1313"/>
      <c r="AB16" s="1314"/>
      <c r="AC16" s="1314"/>
      <c r="AD16" s="1314"/>
      <c r="AE16" s="1314"/>
      <c r="AF16" s="1314"/>
      <c r="AG16" s="1322"/>
      <c r="AH16" s="177"/>
      <c r="AI16" s="566"/>
      <c r="AJ16" s="549"/>
      <c r="AK16" s="550"/>
      <c r="AL16" s="550"/>
      <c r="AM16" s="200"/>
      <c r="AN16" s="200"/>
      <c r="AQ16" s="752"/>
      <c r="AR16" s="752"/>
      <c r="AS16" s="1302" t="s">
        <v>130</v>
      </c>
      <c r="AT16" s="1303"/>
      <c r="AU16" s="1304"/>
      <c r="AV16" s="1311" t="s">
        <v>185</v>
      </c>
      <c r="AW16" s="1311"/>
      <c r="AX16" s="157" t="s">
        <v>137</v>
      </c>
      <c r="AY16" s="157"/>
      <c r="AZ16" s="157"/>
      <c r="BA16" s="1313"/>
      <c r="BB16" s="1314"/>
      <c r="BC16" s="1314"/>
      <c r="BD16" s="1314"/>
      <c r="BE16" s="1315"/>
      <c r="BF16" s="157" t="s">
        <v>133</v>
      </c>
      <c r="BG16" s="157"/>
      <c r="BH16" s="1313"/>
      <c r="BI16" s="1314"/>
      <c r="BJ16" s="1314"/>
      <c r="BK16" s="1314"/>
      <c r="BL16" s="1314"/>
      <c r="BM16" s="1315"/>
      <c r="BN16" s="157" t="s">
        <v>136</v>
      </c>
      <c r="BO16" s="157"/>
      <c r="BP16" s="157"/>
      <c r="BQ16" s="1313"/>
      <c r="BR16" s="1314"/>
      <c r="BS16" s="1314"/>
      <c r="BT16" s="1314"/>
      <c r="BU16" s="1314"/>
      <c r="BV16" s="1314"/>
      <c r="BW16" s="1322"/>
      <c r="BX16" s="752"/>
      <c r="BY16" s="778"/>
    </row>
    <row r="17" spans="1:77" ht="18.75" customHeight="1" x14ac:dyDescent="0.15">
      <c r="A17" s="177"/>
      <c r="B17" s="177"/>
      <c r="C17" s="1305"/>
      <c r="D17" s="1306"/>
      <c r="E17" s="1307"/>
      <c r="F17" s="1312"/>
      <c r="G17" s="1312"/>
      <c r="H17" s="142" t="s">
        <v>138</v>
      </c>
      <c r="I17" s="142"/>
      <c r="J17" s="142"/>
      <c r="K17" s="1323"/>
      <c r="L17" s="1324"/>
      <c r="M17" s="142" t="s">
        <v>2</v>
      </c>
      <c r="N17" s="142"/>
      <c r="O17" s="142" t="s">
        <v>134</v>
      </c>
      <c r="P17" s="142"/>
      <c r="Q17" s="142"/>
      <c r="R17" s="142"/>
      <c r="S17" s="142"/>
      <c r="T17" s="142"/>
      <c r="U17" s="142"/>
      <c r="V17" s="142"/>
      <c r="W17" s="142"/>
      <c r="X17" s="1323"/>
      <c r="Y17" s="1324"/>
      <c r="Z17" s="142" t="s">
        <v>2</v>
      </c>
      <c r="AA17" s="142"/>
      <c r="AB17" s="142"/>
      <c r="AC17" s="142"/>
      <c r="AD17" s="142"/>
      <c r="AE17" s="142"/>
      <c r="AF17" s="142"/>
      <c r="AG17" s="572"/>
      <c r="AH17" s="177"/>
      <c r="AI17" s="566"/>
      <c r="AJ17" s="549"/>
      <c r="AK17" s="550"/>
      <c r="AL17" s="550"/>
      <c r="AM17" s="200"/>
      <c r="AN17" s="200"/>
      <c r="AQ17" s="752"/>
      <c r="AR17" s="752"/>
      <c r="AS17" s="1305"/>
      <c r="AT17" s="1306"/>
      <c r="AU17" s="1307"/>
      <c r="AV17" s="1312"/>
      <c r="AW17" s="1312"/>
      <c r="AX17" s="142" t="s">
        <v>138</v>
      </c>
      <c r="AY17" s="142"/>
      <c r="AZ17" s="142"/>
      <c r="BA17" s="1323"/>
      <c r="BB17" s="1324"/>
      <c r="BC17" s="142" t="s">
        <v>2</v>
      </c>
      <c r="BD17" s="142"/>
      <c r="BE17" s="142" t="s">
        <v>134</v>
      </c>
      <c r="BF17" s="142"/>
      <c r="BG17" s="142"/>
      <c r="BH17" s="142"/>
      <c r="BI17" s="142"/>
      <c r="BJ17" s="142"/>
      <c r="BK17" s="142"/>
      <c r="BL17" s="142"/>
      <c r="BM17" s="142"/>
      <c r="BN17" s="1323"/>
      <c r="BO17" s="1324"/>
      <c r="BP17" s="142" t="s">
        <v>2</v>
      </c>
      <c r="BQ17" s="142"/>
      <c r="BR17" s="142"/>
      <c r="BS17" s="142"/>
      <c r="BT17" s="142"/>
      <c r="BU17" s="142"/>
      <c r="BV17" s="142"/>
      <c r="BW17" s="572"/>
      <c r="BX17" s="752"/>
      <c r="BY17" s="778"/>
    </row>
    <row r="18" spans="1:77" ht="18.75" customHeight="1" x14ac:dyDescent="0.15">
      <c r="A18" s="177"/>
      <c r="B18" s="177"/>
      <c r="C18" s="1308"/>
      <c r="D18" s="1309"/>
      <c r="E18" s="1310"/>
      <c r="F18" s="1325" t="s">
        <v>129</v>
      </c>
      <c r="G18" s="1325"/>
      <c r="H18" s="1326"/>
      <c r="I18" s="1327"/>
      <c r="J18" s="142" t="s">
        <v>2</v>
      </c>
      <c r="K18" s="1328" t="s">
        <v>1</v>
      </c>
      <c r="L18" s="1329"/>
      <c r="M18" s="1330"/>
      <c r="N18" s="1316"/>
      <c r="O18" s="1317"/>
      <c r="P18" s="1317"/>
      <c r="Q18" s="1317"/>
      <c r="R18" s="1317"/>
      <c r="S18" s="1317"/>
      <c r="T18" s="1317"/>
      <c r="U18" s="1317"/>
      <c r="V18" s="1317"/>
      <c r="W18" s="1317"/>
      <c r="X18" s="1317"/>
      <c r="Y18" s="1317"/>
      <c r="Z18" s="1317"/>
      <c r="AA18" s="1317"/>
      <c r="AB18" s="1317"/>
      <c r="AC18" s="1317"/>
      <c r="AD18" s="1317"/>
      <c r="AE18" s="1317"/>
      <c r="AF18" s="1317"/>
      <c r="AG18" s="1318"/>
      <c r="AH18" s="177"/>
      <c r="AI18" s="573"/>
      <c r="AJ18" s="549"/>
      <c r="AK18" s="550"/>
      <c r="AL18" s="550"/>
      <c r="AM18" s="200"/>
      <c r="AN18" s="200"/>
      <c r="AQ18" s="752"/>
      <c r="AR18" s="752"/>
      <c r="AS18" s="1308"/>
      <c r="AT18" s="1309"/>
      <c r="AU18" s="1310"/>
      <c r="AV18" s="1325" t="s">
        <v>129</v>
      </c>
      <c r="AW18" s="1325"/>
      <c r="AX18" s="1326">
        <v>10</v>
      </c>
      <c r="AY18" s="1327"/>
      <c r="AZ18" s="142" t="s">
        <v>2</v>
      </c>
      <c r="BA18" s="1328" t="s">
        <v>1</v>
      </c>
      <c r="BB18" s="1329"/>
      <c r="BC18" s="1330"/>
      <c r="BD18" s="1316"/>
      <c r="BE18" s="1317"/>
      <c r="BF18" s="1317"/>
      <c r="BG18" s="1317"/>
      <c r="BH18" s="1317"/>
      <c r="BI18" s="1317"/>
      <c r="BJ18" s="1317"/>
      <c r="BK18" s="1317"/>
      <c r="BL18" s="1317"/>
      <c r="BM18" s="1317"/>
      <c r="BN18" s="1317"/>
      <c r="BO18" s="1317"/>
      <c r="BP18" s="1317"/>
      <c r="BQ18" s="1317"/>
      <c r="BR18" s="1317"/>
      <c r="BS18" s="1317"/>
      <c r="BT18" s="1317"/>
      <c r="BU18" s="1317"/>
      <c r="BV18" s="1317"/>
      <c r="BW18" s="1318"/>
      <c r="BX18" s="752"/>
      <c r="BY18" s="782"/>
    </row>
    <row r="19" spans="1:77" s="42" customFormat="1" ht="5.0999999999999996" customHeight="1" x14ac:dyDescent="0.15">
      <c r="A19" s="40"/>
      <c r="B19" s="29"/>
      <c r="C19" s="29"/>
      <c r="D19" s="40"/>
      <c r="E19" s="40"/>
      <c r="F19" s="40"/>
      <c r="G19" s="40"/>
      <c r="H19" s="40"/>
      <c r="I19" s="40"/>
      <c r="J19" s="40"/>
      <c r="K19" s="40"/>
      <c r="L19" s="40"/>
      <c r="M19" s="40"/>
      <c r="N19" s="40"/>
      <c r="O19" s="40"/>
      <c r="P19" s="41"/>
      <c r="Q19" s="40"/>
      <c r="R19" s="41"/>
      <c r="S19" s="41"/>
      <c r="T19" s="41"/>
      <c r="U19" s="41"/>
      <c r="V19" s="41"/>
      <c r="W19" s="41"/>
      <c r="X19" s="41"/>
      <c r="Y19" s="41"/>
      <c r="Z19" s="41"/>
      <c r="AA19" s="41"/>
      <c r="AB19" s="41"/>
      <c r="AC19" s="41"/>
      <c r="AD19" s="41"/>
      <c r="AE19" s="41"/>
      <c r="AF19" s="41"/>
      <c r="AG19" s="41"/>
      <c r="AH19" s="41"/>
      <c r="AI19" s="49"/>
      <c r="AJ19" s="482"/>
      <c r="AK19" s="483" t="b">
        <v>0</v>
      </c>
      <c r="AL19" s="483" t="b">
        <v>0</v>
      </c>
      <c r="AM19" s="484"/>
      <c r="AN19" s="484"/>
      <c r="AO19" s="471"/>
      <c r="AP19" s="471"/>
      <c r="AQ19" s="574"/>
      <c r="AR19" s="733"/>
      <c r="AS19" s="733"/>
      <c r="AT19" s="574"/>
      <c r="AU19" s="574"/>
      <c r="AV19" s="574"/>
      <c r="AW19" s="574"/>
      <c r="AX19" s="574"/>
      <c r="AY19" s="574"/>
      <c r="AZ19" s="574"/>
      <c r="BA19" s="574"/>
      <c r="BB19" s="574"/>
      <c r="BC19" s="574"/>
      <c r="BD19" s="574"/>
      <c r="BE19" s="574"/>
      <c r="BF19" s="574"/>
      <c r="BG19" s="574"/>
      <c r="BH19" s="574"/>
      <c r="BI19" s="574"/>
      <c r="BJ19" s="574"/>
      <c r="BK19" s="574"/>
      <c r="BL19" s="574"/>
      <c r="BM19" s="574"/>
      <c r="BN19" s="574"/>
      <c r="BO19" s="574"/>
      <c r="BP19" s="574"/>
      <c r="BQ19" s="574"/>
      <c r="BR19" s="574"/>
      <c r="BS19" s="574"/>
      <c r="BT19" s="574"/>
      <c r="BU19" s="574"/>
      <c r="BV19" s="574"/>
      <c r="BW19" s="574"/>
      <c r="BX19" s="574"/>
      <c r="BY19" s="734"/>
    </row>
    <row r="20" spans="1:77" ht="19.5" customHeight="1" x14ac:dyDescent="0.15">
      <c r="A20" s="7"/>
      <c r="B20" s="216" t="s">
        <v>526</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549"/>
      <c r="AK20" s="550"/>
      <c r="AL20" s="550"/>
      <c r="AM20" s="200"/>
      <c r="AN20" s="200"/>
      <c r="AO20" s="471"/>
      <c r="AP20" s="471"/>
      <c r="AQ20" s="555"/>
      <c r="AR20" s="775" t="s">
        <v>526</v>
      </c>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row>
    <row r="21" spans="1:77" ht="14.1" customHeight="1" x14ac:dyDescent="0.15">
      <c r="A21" s="7"/>
      <c r="B21" s="7"/>
      <c r="C21" s="219" t="s">
        <v>178</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549"/>
      <c r="AK21" s="550"/>
      <c r="AL21" s="550"/>
      <c r="AM21" s="200"/>
      <c r="AN21" s="200"/>
      <c r="AO21" s="471"/>
      <c r="AP21" s="471"/>
      <c r="AQ21" s="555"/>
      <c r="AR21" s="555"/>
      <c r="AS21" s="783" t="s">
        <v>178</v>
      </c>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row>
    <row r="22" spans="1:77" ht="14.1" customHeight="1" x14ac:dyDescent="0.15">
      <c r="A22" s="7"/>
      <c r="B22" s="7"/>
      <c r="C22" s="219" t="s">
        <v>179</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549"/>
      <c r="AK22" s="550"/>
      <c r="AL22" s="550"/>
      <c r="AM22" s="200"/>
      <c r="AN22" s="200"/>
      <c r="AO22" s="471"/>
      <c r="AP22" s="471"/>
      <c r="AQ22" s="555"/>
      <c r="AR22" s="555"/>
      <c r="AS22" s="783" t="s">
        <v>179</v>
      </c>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5"/>
      <c r="BR22" s="555"/>
      <c r="BS22" s="555"/>
      <c r="BT22" s="555"/>
      <c r="BU22" s="555"/>
      <c r="BV22" s="555"/>
      <c r="BW22" s="555"/>
      <c r="BX22" s="555"/>
      <c r="BY22" s="555"/>
    </row>
    <row r="23" spans="1:77" ht="14.1" customHeight="1" x14ac:dyDescent="0.15">
      <c r="A23" s="7"/>
      <c r="B23" s="7"/>
      <c r="C23" s="219" t="s">
        <v>527</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549"/>
      <c r="AK23" s="550"/>
      <c r="AL23" s="550"/>
      <c r="AM23" s="200"/>
      <c r="AN23" s="200"/>
      <c r="AO23" s="471"/>
      <c r="AP23" s="471"/>
      <c r="AQ23" s="555"/>
      <c r="AR23" s="555"/>
      <c r="AS23" s="783" t="s">
        <v>527</v>
      </c>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c r="BP23" s="555"/>
      <c r="BQ23" s="555"/>
      <c r="BR23" s="555"/>
      <c r="BS23" s="555"/>
      <c r="BT23" s="555"/>
      <c r="BU23" s="555"/>
      <c r="BV23" s="555"/>
      <c r="BW23" s="555"/>
      <c r="BX23" s="555"/>
      <c r="BY23" s="555"/>
    </row>
    <row r="24" spans="1:77" ht="3" customHeight="1" x14ac:dyDescent="0.15">
      <c r="A24" s="177"/>
      <c r="B24" s="177"/>
      <c r="C24" s="219"/>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177"/>
      <c r="AH24" s="177"/>
      <c r="AI24" s="177"/>
      <c r="AJ24" s="549"/>
      <c r="AK24" s="550"/>
      <c r="AL24" s="550"/>
      <c r="AM24" s="200"/>
      <c r="AN24" s="200"/>
      <c r="AO24" s="471"/>
      <c r="AP24" s="471"/>
      <c r="AQ24" s="752"/>
      <c r="AR24" s="752"/>
      <c r="AS24" s="783"/>
      <c r="AT24" s="555"/>
      <c r="AU24" s="555"/>
      <c r="AV24" s="555"/>
      <c r="AW24" s="555"/>
      <c r="AX24" s="555"/>
      <c r="AY24" s="555"/>
      <c r="AZ24" s="555"/>
      <c r="BA24" s="555"/>
      <c r="BB24" s="555"/>
      <c r="BC24" s="555"/>
      <c r="BD24" s="555"/>
      <c r="BE24" s="555"/>
      <c r="BF24" s="555"/>
      <c r="BG24" s="555"/>
      <c r="BH24" s="555"/>
      <c r="BI24" s="555"/>
      <c r="BJ24" s="555"/>
      <c r="BK24" s="555"/>
      <c r="BL24" s="555"/>
      <c r="BM24" s="555"/>
      <c r="BN24" s="555"/>
      <c r="BO24" s="555"/>
      <c r="BP24" s="555"/>
      <c r="BQ24" s="555"/>
      <c r="BR24" s="555"/>
      <c r="BS24" s="555"/>
      <c r="BT24" s="555"/>
      <c r="BU24" s="555"/>
      <c r="BV24" s="555"/>
      <c r="BW24" s="752"/>
      <c r="BX24" s="752"/>
      <c r="BY24" s="752"/>
    </row>
    <row r="25" spans="1:77" ht="16.5" customHeight="1" x14ac:dyDescent="0.15">
      <c r="A25" s="177"/>
      <c r="B25" s="177"/>
      <c r="C25" s="105"/>
      <c r="D25" s="575"/>
      <c r="E25" s="575"/>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98"/>
      <c r="AH25" s="177"/>
      <c r="AI25" s="177"/>
      <c r="AJ25" s="549"/>
      <c r="AK25" s="550"/>
      <c r="AL25" s="550"/>
      <c r="AM25" s="200"/>
      <c r="AN25" s="200"/>
      <c r="AO25" s="471"/>
      <c r="AP25" s="471"/>
      <c r="AQ25" s="752"/>
      <c r="AR25" s="752"/>
      <c r="AS25" s="105"/>
      <c r="AT25" s="575"/>
      <c r="AU25" s="575"/>
      <c r="AV25" s="576"/>
      <c r="AW25" s="576"/>
      <c r="AX25" s="576"/>
      <c r="AY25" s="576"/>
      <c r="AZ25" s="576"/>
      <c r="BA25" s="576"/>
      <c r="BB25" s="576"/>
      <c r="BC25" s="576"/>
      <c r="BD25" s="576"/>
      <c r="BE25" s="576"/>
      <c r="BF25" s="576"/>
      <c r="BG25" s="576"/>
      <c r="BH25" s="576"/>
      <c r="BI25" s="576"/>
      <c r="BJ25" s="576"/>
      <c r="BK25" s="576"/>
      <c r="BL25" s="576"/>
      <c r="BM25" s="576"/>
      <c r="BN25" s="576"/>
      <c r="BO25" s="576"/>
      <c r="BP25" s="576"/>
      <c r="BQ25" s="576"/>
      <c r="BR25" s="576"/>
      <c r="BS25" s="576"/>
      <c r="BT25" s="576"/>
      <c r="BU25" s="576"/>
      <c r="BV25" s="576"/>
      <c r="BW25" s="98"/>
      <c r="BX25" s="752"/>
      <c r="BY25" s="752"/>
    </row>
    <row r="26" spans="1:77" ht="6" customHeight="1" x14ac:dyDescent="0.15">
      <c r="A26" s="177"/>
      <c r="B26" s="177"/>
      <c r="C26" s="7"/>
      <c r="D26" s="189"/>
      <c r="E26" s="189"/>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77"/>
      <c r="AH26" s="177"/>
      <c r="AI26" s="177"/>
      <c r="AJ26" s="549"/>
      <c r="AK26" s="550"/>
      <c r="AL26" s="550"/>
      <c r="AM26" s="200"/>
      <c r="AN26" s="200"/>
      <c r="AO26" s="471"/>
      <c r="AP26" s="471"/>
      <c r="AQ26" s="752"/>
      <c r="AR26" s="752"/>
      <c r="AS26" s="555"/>
      <c r="AT26" s="784"/>
      <c r="AU26" s="784"/>
      <c r="AV26" s="783"/>
      <c r="AW26" s="783"/>
      <c r="AX26" s="783"/>
      <c r="AY26" s="783"/>
      <c r="AZ26" s="783"/>
      <c r="BA26" s="783"/>
      <c r="BB26" s="783"/>
      <c r="BC26" s="783"/>
      <c r="BD26" s="783"/>
      <c r="BE26" s="783"/>
      <c r="BF26" s="783"/>
      <c r="BG26" s="783"/>
      <c r="BH26" s="783"/>
      <c r="BI26" s="783"/>
      <c r="BJ26" s="783"/>
      <c r="BK26" s="783"/>
      <c r="BL26" s="783"/>
      <c r="BM26" s="783"/>
      <c r="BN26" s="783"/>
      <c r="BO26" s="783"/>
      <c r="BP26" s="783"/>
      <c r="BQ26" s="783"/>
      <c r="BR26" s="783"/>
      <c r="BS26" s="783"/>
      <c r="BT26" s="783"/>
      <c r="BU26" s="783"/>
      <c r="BV26" s="783"/>
      <c r="BW26" s="752"/>
      <c r="BX26" s="752"/>
      <c r="BY26" s="752"/>
    </row>
    <row r="27" spans="1:77" ht="20.100000000000001" customHeight="1" x14ac:dyDescent="0.15">
      <c r="A27" s="570"/>
      <c r="B27" s="216" t="s">
        <v>528</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53"/>
      <c r="AJ27" s="549"/>
      <c r="AK27" s="550"/>
      <c r="AL27" s="550"/>
      <c r="AM27" s="200"/>
      <c r="AN27" s="200"/>
      <c r="AO27" s="471"/>
      <c r="AP27" s="471"/>
      <c r="AQ27" s="752"/>
      <c r="AR27" s="775" t="s">
        <v>528</v>
      </c>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55"/>
      <c r="BV27" s="555"/>
      <c r="BW27" s="555"/>
      <c r="BX27" s="555"/>
      <c r="BY27" s="768"/>
    </row>
    <row r="28" spans="1:77" ht="15" customHeight="1" x14ac:dyDescent="0.15">
      <c r="A28" s="570"/>
      <c r="B28" s="217"/>
      <c r="C28" s="7" t="s">
        <v>529</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53"/>
      <c r="AJ28" s="549"/>
      <c r="AK28" s="550"/>
      <c r="AL28" s="550"/>
      <c r="AM28" s="200"/>
      <c r="AN28" s="200"/>
      <c r="AO28" s="471"/>
      <c r="AP28" s="471"/>
      <c r="AQ28" s="752"/>
      <c r="AR28" s="776"/>
      <c r="AS28" s="555" t="s">
        <v>529</v>
      </c>
      <c r="AT28" s="555"/>
      <c r="AU28" s="555"/>
      <c r="AV28" s="555"/>
      <c r="AW28" s="555"/>
      <c r="AX28" s="555"/>
      <c r="AY28" s="555"/>
      <c r="AZ28" s="555"/>
      <c r="BA28" s="555"/>
      <c r="BB28" s="555"/>
      <c r="BC28" s="555"/>
      <c r="BD28" s="555"/>
      <c r="BE28" s="555"/>
      <c r="BF28" s="555"/>
      <c r="BG28" s="555"/>
      <c r="BH28" s="555"/>
      <c r="BI28" s="555"/>
      <c r="BJ28" s="555"/>
      <c r="BK28" s="555"/>
      <c r="BL28" s="555"/>
      <c r="BM28" s="555"/>
      <c r="BN28" s="555"/>
      <c r="BO28" s="555"/>
      <c r="BP28" s="555"/>
      <c r="BQ28" s="555"/>
      <c r="BR28" s="555"/>
      <c r="BS28" s="555"/>
      <c r="BT28" s="555"/>
      <c r="BU28" s="555"/>
      <c r="BV28" s="555"/>
      <c r="BW28" s="555"/>
      <c r="BX28" s="555"/>
      <c r="BY28" s="768"/>
    </row>
    <row r="29" spans="1:77" ht="14.25" customHeight="1" x14ac:dyDescent="0.15">
      <c r="A29" s="570"/>
      <c r="B29" s="217"/>
      <c r="C29" s="475" t="s">
        <v>530</v>
      </c>
      <c r="D29" s="475"/>
      <c r="E29" s="475"/>
      <c r="F29" s="475"/>
      <c r="G29" s="475"/>
      <c r="H29" s="474"/>
      <c r="I29" s="474"/>
      <c r="J29" s="475"/>
      <c r="K29" s="475"/>
      <c r="L29" s="475"/>
      <c r="M29" s="475"/>
      <c r="N29" s="475"/>
      <c r="O29" s="475"/>
      <c r="P29" s="475"/>
      <c r="Q29" s="475"/>
      <c r="R29" s="475"/>
      <c r="S29" s="475"/>
      <c r="T29" s="475"/>
      <c r="U29" s="475"/>
      <c r="V29" s="475"/>
      <c r="W29" s="474"/>
      <c r="X29" s="474"/>
      <c r="Y29" s="475"/>
      <c r="Z29" s="475"/>
      <c r="AA29" s="475"/>
      <c r="AB29" s="475"/>
      <c r="AC29" s="475"/>
      <c r="AD29" s="475"/>
      <c r="AE29" s="475"/>
      <c r="AF29" s="475"/>
      <c r="AG29" s="7"/>
      <c r="AH29" s="7"/>
      <c r="AI29" s="53"/>
      <c r="AJ29" s="549"/>
      <c r="AK29" s="550"/>
      <c r="AL29" s="550"/>
      <c r="AM29" s="200"/>
      <c r="AN29" s="200"/>
      <c r="AO29" s="471"/>
      <c r="AP29" s="471"/>
      <c r="AQ29" s="752"/>
      <c r="AR29" s="776"/>
      <c r="AS29" s="710" t="s">
        <v>530</v>
      </c>
      <c r="AT29" s="710"/>
      <c r="AU29" s="710"/>
      <c r="AV29" s="710"/>
      <c r="AW29" s="710"/>
      <c r="AX29" s="698"/>
      <c r="AY29" s="698"/>
      <c r="AZ29" s="710"/>
      <c r="BA29" s="710"/>
      <c r="BB29" s="710"/>
      <c r="BC29" s="710"/>
      <c r="BD29" s="710"/>
      <c r="BE29" s="710"/>
      <c r="BF29" s="710"/>
      <c r="BG29" s="710"/>
      <c r="BH29" s="710"/>
      <c r="BI29" s="710"/>
      <c r="BJ29" s="710"/>
      <c r="BK29" s="710"/>
      <c r="BL29" s="710"/>
      <c r="BM29" s="698"/>
      <c r="BN29" s="698"/>
      <c r="BO29" s="710"/>
      <c r="BP29" s="710"/>
      <c r="BQ29" s="710"/>
      <c r="BR29" s="710"/>
      <c r="BS29" s="710"/>
      <c r="BT29" s="710"/>
      <c r="BU29" s="710"/>
      <c r="BV29" s="710"/>
      <c r="BW29" s="555"/>
      <c r="BX29" s="555"/>
      <c r="BY29" s="768"/>
    </row>
    <row r="30" spans="1:77" ht="14.25" customHeight="1" x14ac:dyDescent="0.15">
      <c r="A30" s="570"/>
      <c r="B30" s="217"/>
      <c r="C30" s="7" t="s">
        <v>531</v>
      </c>
      <c r="D30" s="475"/>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53"/>
      <c r="AJ30" s="549"/>
      <c r="AK30" s="550"/>
      <c r="AL30" s="550"/>
      <c r="AM30" s="200"/>
      <c r="AN30" s="200"/>
      <c r="AO30" s="471"/>
      <c r="AP30" s="471"/>
      <c r="AQ30" s="752"/>
      <c r="AR30" s="776"/>
      <c r="AS30" s="555" t="s">
        <v>531</v>
      </c>
      <c r="AT30" s="710"/>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768"/>
    </row>
    <row r="31" spans="1:77" s="731" customFormat="1" ht="6.75" customHeight="1" x14ac:dyDescent="0.15">
      <c r="A31" s="577"/>
      <c r="B31" s="577"/>
      <c r="C31" s="577"/>
      <c r="D31" s="577"/>
      <c r="E31" s="577"/>
      <c r="F31" s="577"/>
      <c r="G31" s="577"/>
      <c r="H31" s="577"/>
      <c r="I31" s="577"/>
      <c r="J31" s="577"/>
      <c r="K31" s="577"/>
      <c r="L31" s="577"/>
      <c r="M31" s="577"/>
      <c r="N31" s="577"/>
      <c r="O31" s="577"/>
      <c r="P31" s="577"/>
      <c r="Q31" s="577"/>
      <c r="R31" s="577"/>
      <c r="S31" s="577"/>
      <c r="T31" s="577"/>
      <c r="U31" s="577"/>
      <c r="V31" s="577"/>
      <c r="W31" s="577"/>
      <c r="X31" s="577"/>
      <c r="Y31" s="577"/>
      <c r="Z31" s="577"/>
      <c r="AA31" s="577"/>
      <c r="AB31" s="577"/>
      <c r="AC31" s="577"/>
      <c r="AD31" s="577"/>
      <c r="AE31" s="577"/>
      <c r="AF31" s="577"/>
      <c r="AG31" s="577"/>
      <c r="AH31" s="577"/>
      <c r="AI31" s="577"/>
      <c r="AO31" s="480"/>
      <c r="AP31" s="480"/>
      <c r="AQ31" s="785"/>
      <c r="AR31" s="785"/>
      <c r="AS31" s="785"/>
      <c r="AT31" s="785"/>
      <c r="AU31" s="785"/>
      <c r="AV31" s="785"/>
      <c r="AW31" s="785"/>
      <c r="AX31" s="785"/>
      <c r="AY31" s="785"/>
      <c r="AZ31" s="785"/>
      <c r="BA31" s="785"/>
      <c r="BB31" s="785"/>
      <c r="BC31" s="785"/>
      <c r="BD31" s="785"/>
      <c r="BE31" s="785"/>
      <c r="BF31" s="785"/>
      <c r="BG31" s="785"/>
      <c r="BH31" s="785"/>
      <c r="BI31" s="785"/>
      <c r="BJ31" s="785"/>
      <c r="BK31" s="785"/>
      <c r="BL31" s="785"/>
      <c r="BM31" s="785"/>
      <c r="BN31" s="785"/>
      <c r="BO31" s="785"/>
      <c r="BP31" s="785"/>
      <c r="BQ31" s="785"/>
      <c r="BR31" s="785"/>
      <c r="BS31" s="785"/>
      <c r="BT31" s="785"/>
      <c r="BU31" s="785"/>
      <c r="BV31" s="785"/>
      <c r="BW31" s="785"/>
      <c r="BX31" s="785"/>
      <c r="BY31" s="785"/>
    </row>
    <row r="32" spans="1:77" ht="19.5" customHeight="1" x14ac:dyDescent="0.15">
      <c r="A32" s="7"/>
      <c r="B32" s="216" t="s">
        <v>532</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53"/>
      <c r="AJ32" s="200"/>
      <c r="AK32" s="578"/>
      <c r="AL32" s="578"/>
      <c r="AM32" s="200"/>
      <c r="AN32" s="200"/>
      <c r="AQ32" s="555"/>
      <c r="AR32" s="775" t="s">
        <v>532</v>
      </c>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768"/>
    </row>
    <row r="33" spans="1:77" s="48" customFormat="1" ht="5.0999999999999996" customHeight="1" x14ac:dyDescent="0.15">
      <c r="A33" s="47"/>
      <c r="B33" s="218"/>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200"/>
      <c r="AK33" s="578"/>
      <c r="AL33" s="578"/>
      <c r="AM33" s="200"/>
      <c r="AN33" s="200"/>
      <c r="AO33" s="579"/>
      <c r="AP33" s="579"/>
      <c r="AQ33" s="564"/>
      <c r="AR33" s="675"/>
      <c r="AS33" s="564"/>
      <c r="AT33" s="564"/>
      <c r="AU33" s="564"/>
      <c r="AV33" s="564"/>
      <c r="AW33" s="564"/>
      <c r="AX33" s="564"/>
      <c r="AY33" s="564"/>
      <c r="AZ33" s="564"/>
      <c r="BA33" s="564"/>
      <c r="BB33" s="564"/>
      <c r="BC33" s="564"/>
      <c r="BD33" s="564"/>
      <c r="BE33" s="564"/>
      <c r="BF33" s="564"/>
      <c r="BG33" s="564"/>
      <c r="BH33" s="564"/>
      <c r="BI33" s="564"/>
      <c r="BJ33" s="564"/>
      <c r="BK33" s="564"/>
      <c r="BL33" s="564"/>
      <c r="BM33" s="564"/>
      <c r="BN33" s="564"/>
      <c r="BO33" s="564"/>
      <c r="BP33" s="564"/>
      <c r="BQ33" s="564"/>
      <c r="BR33" s="564"/>
      <c r="BS33" s="564"/>
      <c r="BT33" s="564"/>
      <c r="BU33" s="564"/>
      <c r="BV33" s="564"/>
      <c r="BW33" s="564"/>
      <c r="BX33" s="564"/>
      <c r="BY33" s="564"/>
    </row>
    <row r="34" spans="1:77" s="48" customFormat="1" ht="18.95" customHeight="1" x14ac:dyDescent="0.15">
      <c r="A34" s="47"/>
      <c r="B34" s="47"/>
      <c r="C34" s="1319" t="s">
        <v>533</v>
      </c>
      <c r="D34" s="1320"/>
      <c r="E34" s="1320"/>
      <c r="F34" s="1320"/>
      <c r="G34" s="1320"/>
      <c r="H34" s="1320"/>
      <c r="I34" s="1320"/>
      <c r="J34" s="1320"/>
      <c r="K34" s="1320"/>
      <c r="L34" s="1320"/>
      <c r="M34" s="1320"/>
      <c r="N34" s="1320"/>
      <c r="O34" s="1320"/>
      <c r="P34" s="1320"/>
      <c r="Q34" s="1320"/>
      <c r="R34" s="1320"/>
      <c r="S34" s="1320"/>
      <c r="T34" s="1320"/>
      <c r="U34" s="1320"/>
      <c r="V34" s="1320"/>
      <c r="W34" s="1320"/>
      <c r="X34" s="1320"/>
      <c r="Y34" s="1320"/>
      <c r="Z34" s="1320"/>
      <c r="AA34" s="1320"/>
      <c r="AB34" s="1320"/>
      <c r="AC34" s="1320"/>
      <c r="AD34" s="1320"/>
      <c r="AE34" s="1320"/>
      <c r="AF34" s="1320"/>
      <c r="AG34" s="1321"/>
      <c r="AH34" s="47"/>
      <c r="AI34" s="47"/>
      <c r="AJ34" s="200"/>
      <c r="AK34" s="578"/>
      <c r="AL34" s="578"/>
      <c r="AM34" s="200"/>
      <c r="AN34" s="200"/>
      <c r="AO34" s="579"/>
      <c r="AP34" s="579"/>
      <c r="AQ34" s="564"/>
      <c r="AR34" s="564"/>
      <c r="AS34" s="1319" t="s">
        <v>533</v>
      </c>
      <c r="AT34" s="1320"/>
      <c r="AU34" s="1320"/>
      <c r="AV34" s="1320"/>
      <c r="AW34" s="1320"/>
      <c r="AX34" s="1320"/>
      <c r="AY34" s="1320"/>
      <c r="AZ34" s="1320"/>
      <c r="BA34" s="1320"/>
      <c r="BB34" s="1320"/>
      <c r="BC34" s="1320"/>
      <c r="BD34" s="1320"/>
      <c r="BE34" s="1320"/>
      <c r="BF34" s="1320"/>
      <c r="BG34" s="1320"/>
      <c r="BH34" s="1320"/>
      <c r="BI34" s="1320"/>
      <c r="BJ34" s="1320"/>
      <c r="BK34" s="1320"/>
      <c r="BL34" s="1320"/>
      <c r="BM34" s="1320"/>
      <c r="BN34" s="1320"/>
      <c r="BO34" s="1320"/>
      <c r="BP34" s="1320"/>
      <c r="BQ34" s="1320"/>
      <c r="BR34" s="1320"/>
      <c r="BS34" s="1320"/>
      <c r="BT34" s="1320"/>
      <c r="BU34" s="1320"/>
      <c r="BV34" s="1320"/>
      <c r="BW34" s="1321"/>
      <c r="BX34" s="564"/>
      <c r="BY34" s="564"/>
    </row>
    <row r="35" spans="1:77" s="48" customFormat="1" ht="18.95" customHeight="1" x14ac:dyDescent="0.15">
      <c r="A35" s="190"/>
      <c r="B35" s="47"/>
      <c r="C35" s="214"/>
      <c r="D35" s="255"/>
      <c r="E35" s="256" t="s">
        <v>235</v>
      </c>
      <c r="F35" s="135"/>
      <c r="G35" s="135"/>
      <c r="H35" s="260"/>
      <c r="I35" s="135"/>
      <c r="J35" s="255"/>
      <c r="K35" s="257" t="s">
        <v>236</v>
      </c>
      <c r="L35" s="255"/>
      <c r="M35" s="255"/>
      <c r="N35" s="255"/>
      <c r="O35" s="105"/>
      <c r="P35" s="98"/>
      <c r="Q35" s="98"/>
      <c r="R35" s="105"/>
      <c r="S35" s="98"/>
      <c r="T35" s="98"/>
      <c r="U35" s="256" t="s">
        <v>237</v>
      </c>
      <c r="V35" s="105"/>
      <c r="W35" s="105"/>
      <c r="X35" s="105" t="s">
        <v>238</v>
      </c>
      <c r="Y35" s="1286"/>
      <c r="Z35" s="1286"/>
      <c r="AA35" s="1286"/>
      <c r="AB35" s="1286"/>
      <c r="AC35" s="1286"/>
      <c r="AD35" s="1286"/>
      <c r="AE35" s="1286"/>
      <c r="AF35" s="1286"/>
      <c r="AG35" s="133" t="s">
        <v>239</v>
      </c>
      <c r="AH35" s="47"/>
      <c r="AI35" s="47"/>
      <c r="AJ35" s="200"/>
      <c r="AK35" s="578" t="b">
        <v>0</v>
      </c>
      <c r="AL35" s="578" t="b">
        <v>0</v>
      </c>
      <c r="AM35" s="200"/>
      <c r="AN35" s="200"/>
      <c r="AO35" s="579"/>
      <c r="AP35" s="579"/>
      <c r="AQ35" s="786"/>
      <c r="AR35" s="564"/>
      <c r="AS35" s="214"/>
      <c r="AT35" s="255"/>
      <c r="AU35" s="256" t="s">
        <v>235</v>
      </c>
      <c r="AV35" s="135"/>
      <c r="AW35" s="135"/>
      <c r="AX35" s="260"/>
      <c r="AY35" s="135"/>
      <c r="AZ35" s="255"/>
      <c r="BA35" s="257" t="s">
        <v>236</v>
      </c>
      <c r="BB35" s="255"/>
      <c r="BC35" s="255"/>
      <c r="BD35" s="255"/>
      <c r="BE35" s="105"/>
      <c r="BF35" s="98"/>
      <c r="BG35" s="98"/>
      <c r="BH35" s="105"/>
      <c r="BI35" s="98"/>
      <c r="BJ35" s="98"/>
      <c r="BK35" s="256" t="s">
        <v>237</v>
      </c>
      <c r="BL35" s="105"/>
      <c r="BM35" s="105"/>
      <c r="BN35" s="105" t="s">
        <v>238</v>
      </c>
      <c r="BO35" s="1286"/>
      <c r="BP35" s="1286"/>
      <c r="BQ35" s="1286"/>
      <c r="BR35" s="1286"/>
      <c r="BS35" s="1286"/>
      <c r="BT35" s="1286"/>
      <c r="BU35" s="1286"/>
      <c r="BV35" s="1286"/>
      <c r="BW35" s="133" t="s">
        <v>239</v>
      </c>
      <c r="BX35" s="564"/>
      <c r="BY35" s="564"/>
    </row>
    <row r="36" spans="1:77" ht="19.5" customHeight="1" x14ac:dyDescent="0.15">
      <c r="A36" s="177"/>
      <c r="B36" s="7"/>
      <c r="C36" s="214"/>
      <c r="D36" s="255"/>
      <c r="E36" s="256" t="s">
        <v>227</v>
      </c>
      <c r="F36" s="135"/>
      <c r="G36" s="135"/>
      <c r="H36" s="105" t="s">
        <v>238</v>
      </c>
      <c r="I36" s="1301"/>
      <c r="J36" s="1301"/>
      <c r="K36" s="1301"/>
      <c r="L36" s="1301"/>
      <c r="M36" s="105" t="s">
        <v>239</v>
      </c>
      <c r="N36" s="255"/>
      <c r="O36" s="257" t="s">
        <v>240</v>
      </c>
      <c r="P36" s="98"/>
      <c r="Q36" s="98"/>
      <c r="R36" s="105" t="s">
        <v>238</v>
      </c>
      <c r="S36" s="1301"/>
      <c r="T36" s="1301"/>
      <c r="U36" s="1301"/>
      <c r="V36" s="1301"/>
      <c r="W36" s="1301"/>
      <c r="X36" s="105" t="s">
        <v>239</v>
      </c>
      <c r="Y36" s="105"/>
      <c r="Z36" s="105"/>
      <c r="AA36" s="256" t="s">
        <v>226</v>
      </c>
      <c r="AB36" s="105"/>
      <c r="AC36" s="253"/>
      <c r="AD36" s="253"/>
      <c r="AE36" s="253"/>
      <c r="AF36" s="253"/>
      <c r="AG36" s="133"/>
      <c r="AH36" s="7"/>
      <c r="AI36" s="7"/>
      <c r="AJ36" s="200"/>
      <c r="AK36" s="578" t="b">
        <v>0</v>
      </c>
      <c r="AL36" s="578" t="b">
        <v>0</v>
      </c>
      <c r="AM36" s="200"/>
      <c r="AN36" s="200"/>
      <c r="AQ36" s="752"/>
      <c r="AR36" s="555"/>
      <c r="AS36" s="214"/>
      <c r="AT36" s="255"/>
      <c r="AU36" s="256" t="s">
        <v>227</v>
      </c>
      <c r="AV36" s="135"/>
      <c r="AW36" s="135"/>
      <c r="AX36" s="105" t="s">
        <v>238</v>
      </c>
      <c r="AY36" s="1301" t="s">
        <v>668</v>
      </c>
      <c r="AZ36" s="1301"/>
      <c r="BA36" s="1301"/>
      <c r="BB36" s="1301"/>
      <c r="BC36" s="105" t="s">
        <v>239</v>
      </c>
      <c r="BD36" s="255"/>
      <c r="BE36" s="257" t="s">
        <v>240</v>
      </c>
      <c r="BF36" s="98"/>
      <c r="BG36" s="98"/>
      <c r="BH36" s="105" t="s">
        <v>238</v>
      </c>
      <c r="BI36" s="1301"/>
      <c r="BJ36" s="1301"/>
      <c r="BK36" s="1301"/>
      <c r="BL36" s="1301"/>
      <c r="BM36" s="1301"/>
      <c r="BN36" s="105" t="s">
        <v>239</v>
      </c>
      <c r="BO36" s="105"/>
      <c r="BP36" s="105"/>
      <c r="BQ36" s="256" t="s">
        <v>226</v>
      </c>
      <c r="BR36" s="105"/>
      <c r="BS36" s="253"/>
      <c r="BT36" s="253"/>
      <c r="BU36" s="253"/>
      <c r="BV36" s="253"/>
      <c r="BW36" s="133"/>
      <c r="BX36" s="555"/>
      <c r="BY36" s="555"/>
    </row>
    <row r="37" spans="1:77" ht="19.5" customHeight="1" x14ac:dyDescent="0.15">
      <c r="A37" s="177"/>
      <c r="B37" s="7"/>
      <c r="C37" s="212"/>
      <c r="D37" s="98"/>
      <c r="E37" s="256" t="s">
        <v>241</v>
      </c>
      <c r="F37" s="105"/>
      <c r="G37" s="105"/>
      <c r="H37" s="253"/>
      <c r="I37" s="253"/>
      <c r="J37" s="253"/>
      <c r="K37" s="105" t="s">
        <v>238</v>
      </c>
      <c r="L37" s="1301"/>
      <c r="M37" s="1301"/>
      <c r="N37" s="1301"/>
      <c r="O37" s="1301"/>
      <c r="P37" s="1301"/>
      <c r="Q37" s="1301"/>
      <c r="R37" s="105" t="s">
        <v>239</v>
      </c>
      <c r="S37" s="105"/>
      <c r="T37" s="256" t="s">
        <v>242</v>
      </c>
      <c r="U37" s="105"/>
      <c r="V37" s="105"/>
      <c r="W37" s="105"/>
      <c r="X37" s="105"/>
      <c r="Y37" s="256" t="s">
        <v>243</v>
      </c>
      <c r="Z37" s="105"/>
      <c r="AA37" s="105"/>
      <c r="AB37" s="105"/>
      <c r="AC37" s="105"/>
      <c r="AD37" s="105"/>
      <c r="AE37" s="105"/>
      <c r="AF37" s="105"/>
      <c r="AG37" s="133"/>
      <c r="AH37" s="7"/>
      <c r="AI37" s="7"/>
      <c r="AJ37" s="200"/>
      <c r="AK37" s="578" t="b">
        <v>0</v>
      </c>
      <c r="AL37" s="578" t="b">
        <v>0</v>
      </c>
      <c r="AM37" s="200"/>
      <c r="AN37" s="200"/>
      <c r="AQ37" s="752"/>
      <c r="AR37" s="555"/>
      <c r="AS37" s="212"/>
      <c r="AT37" s="98"/>
      <c r="AU37" s="256" t="s">
        <v>241</v>
      </c>
      <c r="AV37" s="105"/>
      <c r="AW37" s="105"/>
      <c r="AX37" s="253"/>
      <c r="AY37" s="253"/>
      <c r="AZ37" s="253"/>
      <c r="BA37" s="105" t="s">
        <v>238</v>
      </c>
      <c r="BB37" s="1301"/>
      <c r="BC37" s="1301"/>
      <c r="BD37" s="1301"/>
      <c r="BE37" s="1301"/>
      <c r="BF37" s="1301"/>
      <c r="BG37" s="1301"/>
      <c r="BH37" s="105" t="s">
        <v>239</v>
      </c>
      <c r="BI37" s="105"/>
      <c r="BJ37" s="256" t="s">
        <v>242</v>
      </c>
      <c r="BK37" s="105"/>
      <c r="BL37" s="105"/>
      <c r="BM37" s="105"/>
      <c r="BN37" s="105"/>
      <c r="BO37" s="256" t="s">
        <v>243</v>
      </c>
      <c r="BP37" s="105"/>
      <c r="BQ37" s="105"/>
      <c r="BR37" s="105"/>
      <c r="BS37" s="105"/>
      <c r="BT37" s="105"/>
      <c r="BU37" s="105"/>
      <c r="BV37" s="105"/>
      <c r="BW37" s="133"/>
      <c r="BX37" s="555"/>
      <c r="BY37" s="555"/>
    </row>
    <row r="38" spans="1:77" ht="19.5" customHeight="1" x14ac:dyDescent="0.15">
      <c r="A38" s="177"/>
      <c r="B38" s="7"/>
      <c r="C38" s="212"/>
      <c r="D38" s="98"/>
      <c r="E38" s="256" t="s">
        <v>228</v>
      </c>
      <c r="F38" s="105"/>
      <c r="G38" s="105"/>
      <c r="H38" s="105"/>
      <c r="I38" s="105"/>
      <c r="J38" s="105"/>
      <c r="K38" s="105"/>
      <c r="L38" s="105" t="s">
        <v>238</v>
      </c>
      <c r="M38" s="1286"/>
      <c r="N38" s="1286"/>
      <c r="O38" s="1286"/>
      <c r="P38" s="1286"/>
      <c r="Q38" s="1286"/>
      <c r="R38" s="105" t="s">
        <v>239</v>
      </c>
      <c r="S38" s="98"/>
      <c r="T38" s="256" t="s">
        <v>1</v>
      </c>
      <c r="U38" s="105"/>
      <c r="V38" s="105"/>
      <c r="W38" s="105" t="s">
        <v>238</v>
      </c>
      <c r="X38" s="1286"/>
      <c r="Y38" s="1286"/>
      <c r="Z38" s="1286"/>
      <c r="AA38" s="1286"/>
      <c r="AB38" s="1286"/>
      <c r="AC38" s="1286"/>
      <c r="AD38" s="1286"/>
      <c r="AE38" s="1286"/>
      <c r="AF38" s="1286"/>
      <c r="AG38" s="133" t="s">
        <v>239</v>
      </c>
      <c r="AH38" s="7"/>
      <c r="AI38" s="7"/>
      <c r="AJ38" s="200"/>
      <c r="AK38" s="578" t="b">
        <v>0</v>
      </c>
      <c r="AL38" s="578" t="b">
        <v>0</v>
      </c>
      <c r="AM38" s="200"/>
      <c r="AN38" s="200"/>
      <c r="AQ38" s="752"/>
      <c r="AR38" s="555"/>
      <c r="AS38" s="212"/>
      <c r="AT38" s="98"/>
      <c r="AU38" s="256" t="s">
        <v>228</v>
      </c>
      <c r="AV38" s="105"/>
      <c r="AW38" s="105"/>
      <c r="AX38" s="105"/>
      <c r="AY38" s="105"/>
      <c r="AZ38" s="105"/>
      <c r="BA38" s="105"/>
      <c r="BB38" s="105" t="s">
        <v>238</v>
      </c>
      <c r="BC38" s="1286"/>
      <c r="BD38" s="1286"/>
      <c r="BE38" s="1286"/>
      <c r="BF38" s="1286"/>
      <c r="BG38" s="1286"/>
      <c r="BH38" s="105" t="s">
        <v>239</v>
      </c>
      <c r="BI38" s="98"/>
      <c r="BJ38" s="256" t="s">
        <v>1</v>
      </c>
      <c r="BK38" s="105"/>
      <c r="BL38" s="105"/>
      <c r="BM38" s="105" t="s">
        <v>238</v>
      </c>
      <c r="BN38" s="1286"/>
      <c r="BO38" s="1286"/>
      <c r="BP38" s="1286"/>
      <c r="BQ38" s="1286"/>
      <c r="BR38" s="1286"/>
      <c r="BS38" s="1286"/>
      <c r="BT38" s="1286"/>
      <c r="BU38" s="1286"/>
      <c r="BV38" s="1286"/>
      <c r="BW38" s="133" t="s">
        <v>239</v>
      </c>
      <c r="BX38" s="555"/>
      <c r="BY38" s="555"/>
    </row>
    <row r="39" spans="1:77" ht="2.25" customHeight="1" x14ac:dyDescent="0.15">
      <c r="A39" s="177"/>
      <c r="B39" s="7"/>
      <c r="C39" s="212"/>
      <c r="D39" s="98"/>
      <c r="E39" s="105"/>
      <c r="F39" s="105"/>
      <c r="G39" s="105"/>
      <c r="H39" s="105"/>
      <c r="I39" s="105"/>
      <c r="J39" s="105"/>
      <c r="K39" s="105"/>
      <c r="L39" s="105"/>
      <c r="M39" s="253"/>
      <c r="N39" s="253"/>
      <c r="O39" s="253"/>
      <c r="P39" s="253"/>
      <c r="Q39" s="253"/>
      <c r="R39" s="105"/>
      <c r="S39" s="98"/>
      <c r="T39" s="105"/>
      <c r="U39" s="105"/>
      <c r="V39" s="105"/>
      <c r="W39" s="105"/>
      <c r="X39" s="253"/>
      <c r="Y39" s="253"/>
      <c r="Z39" s="253"/>
      <c r="AA39" s="253"/>
      <c r="AB39" s="253"/>
      <c r="AC39" s="253"/>
      <c r="AD39" s="253"/>
      <c r="AE39" s="253"/>
      <c r="AF39" s="253"/>
      <c r="AG39" s="133"/>
      <c r="AH39" s="7"/>
      <c r="AI39" s="7"/>
      <c r="AJ39" s="200"/>
      <c r="AK39" s="578" t="b">
        <v>0</v>
      </c>
      <c r="AL39" s="578" t="b">
        <v>0</v>
      </c>
      <c r="AM39" s="200"/>
      <c r="AN39" s="200"/>
      <c r="AQ39" s="752"/>
      <c r="AR39" s="555"/>
      <c r="AS39" s="212"/>
      <c r="AT39" s="98"/>
      <c r="AU39" s="105"/>
      <c r="AV39" s="105"/>
      <c r="AW39" s="105"/>
      <c r="AX39" s="105"/>
      <c r="AY39" s="105"/>
      <c r="AZ39" s="105"/>
      <c r="BA39" s="105"/>
      <c r="BB39" s="105"/>
      <c r="BC39" s="253"/>
      <c r="BD39" s="253"/>
      <c r="BE39" s="253"/>
      <c r="BF39" s="253"/>
      <c r="BG39" s="253"/>
      <c r="BH39" s="105"/>
      <c r="BI39" s="98"/>
      <c r="BJ39" s="105"/>
      <c r="BK39" s="105"/>
      <c r="BL39" s="105"/>
      <c r="BM39" s="105"/>
      <c r="BN39" s="253"/>
      <c r="BO39" s="253"/>
      <c r="BP39" s="253"/>
      <c r="BQ39" s="253"/>
      <c r="BR39" s="253"/>
      <c r="BS39" s="253"/>
      <c r="BT39" s="253"/>
      <c r="BU39" s="253"/>
      <c r="BV39" s="253"/>
      <c r="BW39" s="133"/>
      <c r="BX39" s="555"/>
      <c r="BY39" s="555"/>
    </row>
    <row r="40" spans="1:77" ht="19.5" customHeight="1" x14ac:dyDescent="0.15">
      <c r="A40" s="177"/>
      <c r="B40" s="7"/>
      <c r="C40" s="1287" t="s">
        <v>229</v>
      </c>
      <c r="D40" s="1288"/>
      <c r="E40" s="1288"/>
      <c r="F40" s="1288"/>
      <c r="G40" s="1288"/>
      <c r="H40" s="1288"/>
      <c r="I40" s="1288"/>
      <c r="J40" s="1288"/>
      <c r="K40" s="1288"/>
      <c r="L40" s="1288"/>
      <c r="M40" s="1288"/>
      <c r="N40" s="1288"/>
      <c r="O40" s="1288"/>
      <c r="P40" s="1288"/>
      <c r="Q40" s="1288"/>
      <c r="R40" s="1288"/>
      <c r="S40" s="1288"/>
      <c r="T40" s="1288"/>
      <c r="U40" s="1288"/>
      <c r="V40" s="1288"/>
      <c r="W40" s="1288"/>
      <c r="X40" s="1288"/>
      <c r="Y40" s="1288"/>
      <c r="Z40" s="1288"/>
      <c r="AA40" s="1288"/>
      <c r="AB40" s="1288"/>
      <c r="AC40" s="1288"/>
      <c r="AD40" s="1288"/>
      <c r="AE40" s="1288"/>
      <c r="AF40" s="1288"/>
      <c r="AG40" s="1289"/>
      <c r="AH40" s="7"/>
      <c r="AI40" s="7"/>
      <c r="AJ40" s="200"/>
      <c r="AK40" s="578" t="b">
        <v>0</v>
      </c>
      <c r="AL40" s="578" t="b">
        <v>0</v>
      </c>
      <c r="AM40" s="200"/>
      <c r="AN40" s="200"/>
      <c r="AQ40" s="752"/>
      <c r="AR40" s="555"/>
      <c r="AS40" s="1287" t="s">
        <v>229</v>
      </c>
      <c r="AT40" s="1288"/>
      <c r="AU40" s="1288"/>
      <c r="AV40" s="1288"/>
      <c r="AW40" s="1288"/>
      <c r="AX40" s="1288"/>
      <c r="AY40" s="1288"/>
      <c r="AZ40" s="1288"/>
      <c r="BA40" s="1288"/>
      <c r="BB40" s="1288"/>
      <c r="BC40" s="1288"/>
      <c r="BD40" s="1288"/>
      <c r="BE40" s="1288"/>
      <c r="BF40" s="1288"/>
      <c r="BG40" s="1288"/>
      <c r="BH40" s="1288"/>
      <c r="BI40" s="1288"/>
      <c r="BJ40" s="1288"/>
      <c r="BK40" s="1288"/>
      <c r="BL40" s="1288"/>
      <c r="BM40" s="1288"/>
      <c r="BN40" s="1288"/>
      <c r="BO40" s="1288"/>
      <c r="BP40" s="1288"/>
      <c r="BQ40" s="1288"/>
      <c r="BR40" s="1288"/>
      <c r="BS40" s="1288"/>
      <c r="BT40" s="1288"/>
      <c r="BU40" s="1288"/>
      <c r="BV40" s="1288"/>
      <c r="BW40" s="1289"/>
      <c r="BX40" s="555"/>
      <c r="BY40" s="555"/>
    </row>
    <row r="41" spans="1:77" ht="19.5" customHeight="1" x14ac:dyDescent="0.15">
      <c r="A41" s="177"/>
      <c r="B41" s="7"/>
      <c r="C41" s="212"/>
      <c r="D41" s="98"/>
      <c r="E41" s="256" t="s">
        <v>230</v>
      </c>
      <c r="F41" s="105"/>
      <c r="G41" s="105"/>
      <c r="H41" s="105"/>
      <c r="I41" s="105"/>
      <c r="J41" s="105"/>
      <c r="K41" s="105"/>
      <c r="L41" s="105"/>
      <c r="M41" s="252"/>
      <c r="N41" s="252"/>
      <c r="O41" s="252"/>
      <c r="P41" s="259" t="s">
        <v>231</v>
      </c>
      <c r="Q41" s="252"/>
      <c r="R41" s="105"/>
      <c r="S41" s="98"/>
      <c r="T41" s="105"/>
      <c r="U41" s="105"/>
      <c r="V41" s="105"/>
      <c r="W41" s="105"/>
      <c r="X41" s="253"/>
      <c r="Y41" s="259" t="s">
        <v>232</v>
      </c>
      <c r="Z41" s="253"/>
      <c r="AA41" s="253"/>
      <c r="AB41" s="253"/>
      <c r="AC41" s="253"/>
      <c r="AD41" s="253"/>
      <c r="AE41" s="253"/>
      <c r="AF41" s="253"/>
      <c r="AG41" s="133"/>
      <c r="AH41" s="7"/>
      <c r="AI41" s="7"/>
      <c r="AJ41" s="200"/>
      <c r="AK41" s="578" t="b">
        <v>0</v>
      </c>
      <c r="AL41" s="578" t="b">
        <v>0</v>
      </c>
      <c r="AM41" s="200"/>
      <c r="AN41" s="200"/>
      <c r="AQ41" s="752"/>
      <c r="AR41" s="555"/>
      <c r="AS41" s="212"/>
      <c r="AT41" s="98"/>
      <c r="AU41" s="256" t="s">
        <v>230</v>
      </c>
      <c r="AV41" s="105"/>
      <c r="AW41" s="105"/>
      <c r="AX41" s="105"/>
      <c r="AY41" s="105"/>
      <c r="AZ41" s="105"/>
      <c r="BA41" s="105"/>
      <c r="BB41" s="105"/>
      <c r="BC41" s="252"/>
      <c r="BD41" s="252"/>
      <c r="BE41" s="252"/>
      <c r="BF41" s="259" t="s">
        <v>231</v>
      </c>
      <c r="BG41" s="252"/>
      <c r="BH41" s="105"/>
      <c r="BI41" s="98"/>
      <c r="BJ41" s="105"/>
      <c r="BK41" s="105"/>
      <c r="BL41" s="105"/>
      <c r="BM41" s="105"/>
      <c r="BN41" s="253"/>
      <c r="BO41" s="259" t="s">
        <v>232</v>
      </c>
      <c r="BP41" s="253"/>
      <c r="BQ41" s="253"/>
      <c r="BR41" s="253"/>
      <c r="BS41" s="253"/>
      <c r="BT41" s="253"/>
      <c r="BU41" s="253"/>
      <c r="BV41" s="253"/>
      <c r="BW41" s="133"/>
      <c r="BX41" s="555"/>
      <c r="BY41" s="555"/>
    </row>
    <row r="42" spans="1:77" ht="19.5" hidden="1" customHeight="1" x14ac:dyDescent="0.15">
      <c r="A42" s="177"/>
      <c r="B42" s="177"/>
      <c r="C42" s="212"/>
      <c r="D42" s="98"/>
      <c r="E42" s="256" t="s">
        <v>534</v>
      </c>
      <c r="F42" s="105"/>
      <c r="G42" s="105"/>
      <c r="H42" s="105"/>
      <c r="I42" s="468"/>
      <c r="J42" s="469"/>
      <c r="K42" s="256"/>
      <c r="L42" s="256"/>
      <c r="M42" s="470"/>
      <c r="N42" s="470"/>
      <c r="O42" s="470"/>
      <c r="P42" s="470"/>
      <c r="Q42" s="470"/>
      <c r="R42" s="470"/>
      <c r="S42" s="470"/>
      <c r="T42" s="470"/>
      <c r="U42" s="470"/>
      <c r="V42" s="470"/>
      <c r="W42" s="470"/>
      <c r="X42" s="470"/>
      <c r="Y42" s="470"/>
      <c r="Z42" s="470"/>
      <c r="AA42" s="470"/>
      <c r="AB42" s="470"/>
      <c r="AC42" s="470"/>
      <c r="AD42" s="470"/>
      <c r="AE42" s="470"/>
      <c r="AF42" s="470"/>
      <c r="AG42" s="580"/>
      <c r="AH42" s="177"/>
      <c r="AI42" s="177"/>
      <c r="AJ42" s="200"/>
      <c r="AK42" s="578"/>
      <c r="AL42" s="578"/>
      <c r="AM42" s="200"/>
      <c r="AN42" s="200"/>
      <c r="AQ42" s="752"/>
      <c r="AR42" s="752"/>
      <c r="AS42" s="212"/>
      <c r="AT42" s="98"/>
      <c r="AU42" s="256" t="s">
        <v>534</v>
      </c>
      <c r="AV42" s="105"/>
      <c r="AW42" s="105"/>
      <c r="AX42" s="105"/>
      <c r="AY42" s="468"/>
      <c r="AZ42" s="469"/>
      <c r="BA42" s="256"/>
      <c r="BB42" s="256"/>
      <c r="BC42" s="470"/>
      <c r="BD42" s="470"/>
      <c r="BE42" s="470"/>
      <c r="BF42" s="470"/>
      <c r="BG42" s="470"/>
      <c r="BH42" s="470"/>
      <c r="BI42" s="470"/>
      <c r="BJ42" s="470"/>
      <c r="BK42" s="470"/>
      <c r="BL42" s="470"/>
      <c r="BM42" s="470"/>
      <c r="BN42" s="470"/>
      <c r="BO42" s="470"/>
      <c r="BP42" s="470"/>
      <c r="BQ42" s="470"/>
      <c r="BR42" s="470"/>
      <c r="BS42" s="470"/>
      <c r="BT42" s="470"/>
      <c r="BU42" s="470"/>
      <c r="BV42" s="470"/>
      <c r="BW42" s="580"/>
      <c r="BX42" s="752"/>
      <c r="BY42" s="752"/>
    </row>
    <row r="43" spans="1:77" ht="19.5" customHeight="1" x14ac:dyDescent="0.15">
      <c r="A43" s="177"/>
      <c r="B43" s="7"/>
      <c r="C43" s="207"/>
      <c r="D43" s="213"/>
      <c r="E43" s="258" t="s">
        <v>245</v>
      </c>
      <c r="F43" s="132"/>
      <c r="G43" s="132"/>
      <c r="H43" s="132"/>
      <c r="I43" s="132"/>
      <c r="J43" s="254"/>
      <c r="K43" s="254"/>
      <c r="L43" s="254"/>
      <c r="M43" s="254"/>
      <c r="N43" s="254"/>
      <c r="O43" s="254"/>
      <c r="P43" s="254"/>
      <c r="Q43" s="254"/>
      <c r="R43" s="132"/>
      <c r="S43" s="213"/>
      <c r="T43" s="258" t="s">
        <v>233</v>
      </c>
      <c r="U43" s="132"/>
      <c r="V43" s="132"/>
      <c r="W43" s="132" t="s">
        <v>238</v>
      </c>
      <c r="X43" s="1290"/>
      <c r="Y43" s="1290"/>
      <c r="Z43" s="1290"/>
      <c r="AA43" s="1290"/>
      <c r="AB43" s="1290"/>
      <c r="AC43" s="1290"/>
      <c r="AD43" s="1290"/>
      <c r="AE43" s="1290"/>
      <c r="AF43" s="1290"/>
      <c r="AG43" s="134" t="s">
        <v>239</v>
      </c>
      <c r="AH43" s="7"/>
      <c r="AI43" s="7"/>
      <c r="AJ43" s="200"/>
      <c r="AK43" s="578" t="b">
        <v>0</v>
      </c>
      <c r="AL43" s="578"/>
      <c r="AM43" s="200"/>
      <c r="AN43" s="200"/>
      <c r="AQ43" s="752"/>
      <c r="AR43" s="555"/>
      <c r="AS43" s="207"/>
      <c r="AT43" s="213"/>
      <c r="AU43" s="258" t="s">
        <v>245</v>
      </c>
      <c r="AV43" s="132"/>
      <c r="AW43" s="132"/>
      <c r="AX43" s="132"/>
      <c r="AY43" s="132"/>
      <c r="AZ43" s="254"/>
      <c r="BA43" s="254"/>
      <c r="BB43" s="254"/>
      <c r="BC43" s="254"/>
      <c r="BD43" s="254"/>
      <c r="BE43" s="254"/>
      <c r="BF43" s="254"/>
      <c r="BG43" s="254"/>
      <c r="BH43" s="132"/>
      <c r="BI43" s="213"/>
      <c r="BJ43" s="258" t="s">
        <v>233</v>
      </c>
      <c r="BK43" s="132"/>
      <c r="BL43" s="132"/>
      <c r="BM43" s="132" t="s">
        <v>238</v>
      </c>
      <c r="BN43" s="1290"/>
      <c r="BO43" s="1290"/>
      <c r="BP43" s="1290"/>
      <c r="BQ43" s="1290"/>
      <c r="BR43" s="1290"/>
      <c r="BS43" s="1290"/>
      <c r="BT43" s="1290"/>
      <c r="BU43" s="1290"/>
      <c r="BV43" s="1290"/>
      <c r="BW43" s="134" t="s">
        <v>239</v>
      </c>
      <c r="BX43" s="555"/>
      <c r="BY43" s="555"/>
    </row>
    <row r="44" spans="1:77" ht="12" customHeight="1" x14ac:dyDescent="0.15">
      <c r="A44" s="177"/>
      <c r="B44" s="7"/>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7"/>
      <c r="AI44" s="7"/>
      <c r="AJ44" s="200"/>
      <c r="AK44" s="578" t="b">
        <v>0</v>
      </c>
      <c r="AL44" s="578"/>
      <c r="AM44" s="200"/>
      <c r="AN44" s="200"/>
      <c r="AQ44" s="752"/>
      <c r="AR44" s="555"/>
      <c r="AS44" s="783"/>
      <c r="AT44" s="783"/>
      <c r="AU44" s="783"/>
      <c r="AV44" s="783"/>
      <c r="AW44" s="783"/>
      <c r="AX44" s="783"/>
      <c r="AY44" s="783"/>
      <c r="AZ44" s="783"/>
      <c r="BA44" s="783"/>
      <c r="BB44" s="783"/>
      <c r="BC44" s="783"/>
      <c r="BD44" s="783"/>
      <c r="BE44" s="783"/>
      <c r="BF44" s="783"/>
      <c r="BG44" s="783"/>
      <c r="BH44" s="783"/>
      <c r="BI44" s="783"/>
      <c r="BJ44" s="783"/>
      <c r="BK44" s="783"/>
      <c r="BL44" s="783"/>
      <c r="BM44" s="783"/>
      <c r="BN44" s="783"/>
      <c r="BO44" s="783"/>
      <c r="BP44" s="783"/>
      <c r="BQ44" s="783"/>
      <c r="BR44" s="783"/>
      <c r="BS44" s="783"/>
      <c r="BT44" s="783"/>
      <c r="BU44" s="783"/>
      <c r="BV44" s="783"/>
      <c r="BW44" s="783"/>
      <c r="BX44" s="555"/>
      <c r="BY44" s="555"/>
    </row>
    <row r="45" spans="1:77" ht="19.5" customHeight="1" x14ac:dyDescent="0.15">
      <c r="A45" s="177"/>
      <c r="B45" s="216" t="s">
        <v>535</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7"/>
      <c r="AI45" s="7"/>
      <c r="AJ45" s="200"/>
      <c r="AK45" s="578"/>
      <c r="AL45" s="578"/>
      <c r="AM45" s="200"/>
      <c r="AN45" s="200"/>
      <c r="AQ45" s="752"/>
      <c r="AR45" s="775" t="s">
        <v>535</v>
      </c>
      <c r="AS45" s="783"/>
      <c r="AT45" s="783"/>
      <c r="AU45" s="783"/>
      <c r="AV45" s="783"/>
      <c r="AW45" s="783"/>
      <c r="AX45" s="783"/>
      <c r="AY45" s="783"/>
      <c r="AZ45" s="783"/>
      <c r="BA45" s="783"/>
      <c r="BB45" s="783"/>
      <c r="BC45" s="783"/>
      <c r="BD45" s="783"/>
      <c r="BE45" s="783"/>
      <c r="BF45" s="783"/>
      <c r="BG45" s="783"/>
      <c r="BH45" s="783"/>
      <c r="BI45" s="783"/>
      <c r="BJ45" s="783"/>
      <c r="BK45" s="783"/>
      <c r="BL45" s="783"/>
      <c r="BM45" s="783"/>
      <c r="BN45" s="783"/>
      <c r="BO45" s="783"/>
      <c r="BP45" s="783"/>
      <c r="BQ45" s="783"/>
      <c r="BR45" s="783"/>
      <c r="BS45" s="783"/>
      <c r="BT45" s="783"/>
      <c r="BU45" s="783"/>
      <c r="BV45" s="783"/>
      <c r="BW45" s="783"/>
      <c r="BX45" s="555"/>
      <c r="BY45" s="555"/>
    </row>
    <row r="46" spans="1:77" ht="12" customHeight="1" x14ac:dyDescent="0.15">
      <c r="A46" s="177"/>
      <c r="B46" s="7"/>
      <c r="C46" s="1292"/>
      <c r="D46" s="1293"/>
      <c r="E46" s="1293"/>
      <c r="F46" s="1293"/>
      <c r="G46" s="1293"/>
      <c r="H46" s="1293"/>
      <c r="I46" s="1293"/>
      <c r="J46" s="1293"/>
      <c r="K46" s="1293"/>
      <c r="L46" s="1293"/>
      <c r="M46" s="1293"/>
      <c r="N46" s="1293"/>
      <c r="O46" s="1293"/>
      <c r="P46" s="1293"/>
      <c r="Q46" s="1293"/>
      <c r="R46" s="1293"/>
      <c r="S46" s="1293"/>
      <c r="T46" s="1293"/>
      <c r="U46" s="1293"/>
      <c r="V46" s="1293"/>
      <c r="W46" s="1293"/>
      <c r="X46" s="1293"/>
      <c r="Y46" s="1293"/>
      <c r="Z46" s="1293"/>
      <c r="AA46" s="1293"/>
      <c r="AB46" s="1293"/>
      <c r="AC46" s="1293"/>
      <c r="AD46" s="1293"/>
      <c r="AE46" s="1293"/>
      <c r="AF46" s="1293"/>
      <c r="AG46" s="1293"/>
      <c r="AH46" s="1294"/>
      <c r="AI46" s="7"/>
      <c r="AJ46" s="558"/>
      <c r="AK46" s="6"/>
      <c r="AL46" s="6"/>
      <c r="AM46" s="6"/>
      <c r="AN46" s="6"/>
      <c r="AQ46" s="752"/>
      <c r="AR46" s="555"/>
      <c r="AS46" s="1292" t="s">
        <v>669</v>
      </c>
      <c r="AT46" s="1293"/>
      <c r="AU46" s="1293"/>
      <c r="AV46" s="1293"/>
      <c r="AW46" s="1293"/>
      <c r="AX46" s="1293"/>
      <c r="AY46" s="1293"/>
      <c r="AZ46" s="1293"/>
      <c r="BA46" s="1293"/>
      <c r="BB46" s="1293"/>
      <c r="BC46" s="1293"/>
      <c r="BD46" s="1293"/>
      <c r="BE46" s="1293"/>
      <c r="BF46" s="1293"/>
      <c r="BG46" s="1293"/>
      <c r="BH46" s="1293"/>
      <c r="BI46" s="1293"/>
      <c r="BJ46" s="1293"/>
      <c r="BK46" s="1293"/>
      <c r="BL46" s="1293"/>
      <c r="BM46" s="1293"/>
      <c r="BN46" s="1293"/>
      <c r="BO46" s="1293"/>
      <c r="BP46" s="1293"/>
      <c r="BQ46" s="1293"/>
      <c r="BR46" s="1293"/>
      <c r="BS46" s="1293"/>
      <c r="BT46" s="1293"/>
      <c r="BU46" s="1293"/>
      <c r="BV46" s="1293"/>
      <c r="BW46" s="1293"/>
      <c r="BX46" s="1294"/>
      <c r="BY46" s="555"/>
    </row>
    <row r="47" spans="1:77" ht="12" customHeight="1" x14ac:dyDescent="0.15">
      <c r="A47" s="177"/>
      <c r="B47" s="7"/>
      <c r="C47" s="1295"/>
      <c r="D47" s="1296"/>
      <c r="E47" s="1296"/>
      <c r="F47" s="1296"/>
      <c r="G47" s="1296"/>
      <c r="H47" s="1296"/>
      <c r="I47" s="1296"/>
      <c r="J47" s="1296"/>
      <c r="K47" s="1296"/>
      <c r="L47" s="1296"/>
      <c r="M47" s="1296"/>
      <c r="N47" s="1296"/>
      <c r="O47" s="1296"/>
      <c r="P47" s="1296"/>
      <c r="Q47" s="1296"/>
      <c r="R47" s="1296"/>
      <c r="S47" s="1296"/>
      <c r="T47" s="1296"/>
      <c r="U47" s="1296"/>
      <c r="V47" s="1296"/>
      <c r="W47" s="1296"/>
      <c r="X47" s="1296"/>
      <c r="Y47" s="1296"/>
      <c r="Z47" s="1296"/>
      <c r="AA47" s="1296"/>
      <c r="AB47" s="1296"/>
      <c r="AC47" s="1296"/>
      <c r="AD47" s="1296"/>
      <c r="AE47" s="1296"/>
      <c r="AF47" s="1296"/>
      <c r="AG47" s="1296"/>
      <c r="AH47" s="1297"/>
      <c r="AI47" s="7"/>
      <c r="AJ47" s="558"/>
      <c r="AK47" s="6"/>
      <c r="AL47" s="6"/>
      <c r="AM47" s="6"/>
      <c r="AN47" s="6"/>
      <c r="AQ47" s="752"/>
      <c r="AR47" s="555"/>
      <c r="AS47" s="1295"/>
      <c r="AT47" s="1356"/>
      <c r="AU47" s="1356"/>
      <c r="AV47" s="1356"/>
      <c r="AW47" s="1356"/>
      <c r="AX47" s="1356"/>
      <c r="AY47" s="1356"/>
      <c r="AZ47" s="1356"/>
      <c r="BA47" s="1356"/>
      <c r="BB47" s="1356"/>
      <c r="BC47" s="1356"/>
      <c r="BD47" s="1356"/>
      <c r="BE47" s="1356"/>
      <c r="BF47" s="1356"/>
      <c r="BG47" s="1356"/>
      <c r="BH47" s="1356"/>
      <c r="BI47" s="1356"/>
      <c r="BJ47" s="1356"/>
      <c r="BK47" s="1356"/>
      <c r="BL47" s="1356"/>
      <c r="BM47" s="1356"/>
      <c r="BN47" s="1356"/>
      <c r="BO47" s="1356"/>
      <c r="BP47" s="1356"/>
      <c r="BQ47" s="1356"/>
      <c r="BR47" s="1356"/>
      <c r="BS47" s="1356"/>
      <c r="BT47" s="1356"/>
      <c r="BU47" s="1356"/>
      <c r="BV47" s="1356"/>
      <c r="BW47" s="1356"/>
      <c r="BX47" s="1297"/>
      <c r="BY47" s="555"/>
    </row>
    <row r="48" spans="1:77" ht="12" customHeight="1" x14ac:dyDescent="0.15">
      <c r="A48" s="177"/>
      <c r="B48" s="7"/>
      <c r="C48" s="1295"/>
      <c r="D48" s="1296"/>
      <c r="E48" s="1296"/>
      <c r="F48" s="1296"/>
      <c r="G48" s="1296"/>
      <c r="H48" s="1296"/>
      <c r="I48" s="1296"/>
      <c r="J48" s="1296"/>
      <c r="K48" s="1296"/>
      <c r="L48" s="1296"/>
      <c r="M48" s="1296"/>
      <c r="N48" s="1296"/>
      <c r="O48" s="1296"/>
      <c r="P48" s="1296"/>
      <c r="Q48" s="1296"/>
      <c r="R48" s="1296"/>
      <c r="S48" s="1296"/>
      <c r="T48" s="1296"/>
      <c r="U48" s="1296"/>
      <c r="V48" s="1296"/>
      <c r="W48" s="1296"/>
      <c r="X48" s="1296"/>
      <c r="Y48" s="1296"/>
      <c r="Z48" s="1296"/>
      <c r="AA48" s="1296"/>
      <c r="AB48" s="1296"/>
      <c r="AC48" s="1296"/>
      <c r="AD48" s="1296"/>
      <c r="AE48" s="1296"/>
      <c r="AF48" s="1296"/>
      <c r="AG48" s="1296"/>
      <c r="AH48" s="1297"/>
      <c r="AI48" s="7"/>
      <c r="AJ48" s="558"/>
      <c r="AK48" s="6"/>
      <c r="AL48" s="6"/>
      <c r="AM48" s="6"/>
      <c r="AN48" s="6"/>
      <c r="AQ48" s="752"/>
      <c r="AR48" s="555"/>
      <c r="AS48" s="1295"/>
      <c r="AT48" s="1356"/>
      <c r="AU48" s="1356"/>
      <c r="AV48" s="1356"/>
      <c r="AW48" s="1356"/>
      <c r="AX48" s="1356"/>
      <c r="AY48" s="1356"/>
      <c r="AZ48" s="1356"/>
      <c r="BA48" s="1356"/>
      <c r="BB48" s="1356"/>
      <c r="BC48" s="1356"/>
      <c r="BD48" s="1356"/>
      <c r="BE48" s="1356"/>
      <c r="BF48" s="1356"/>
      <c r="BG48" s="1356"/>
      <c r="BH48" s="1356"/>
      <c r="BI48" s="1356"/>
      <c r="BJ48" s="1356"/>
      <c r="BK48" s="1356"/>
      <c r="BL48" s="1356"/>
      <c r="BM48" s="1356"/>
      <c r="BN48" s="1356"/>
      <c r="BO48" s="1356"/>
      <c r="BP48" s="1356"/>
      <c r="BQ48" s="1356"/>
      <c r="BR48" s="1356"/>
      <c r="BS48" s="1356"/>
      <c r="BT48" s="1356"/>
      <c r="BU48" s="1356"/>
      <c r="BV48" s="1356"/>
      <c r="BW48" s="1356"/>
      <c r="BX48" s="1297"/>
      <c r="BY48" s="555"/>
    </row>
    <row r="49" spans="1:77" ht="12" customHeight="1" x14ac:dyDescent="0.15">
      <c r="A49" s="177"/>
      <c r="B49" s="7"/>
      <c r="C49" s="1295"/>
      <c r="D49" s="1296"/>
      <c r="E49" s="1296"/>
      <c r="F49" s="1296"/>
      <c r="G49" s="1296"/>
      <c r="H49" s="1296"/>
      <c r="I49" s="1296"/>
      <c r="J49" s="1296"/>
      <c r="K49" s="1296"/>
      <c r="L49" s="1296"/>
      <c r="M49" s="1296"/>
      <c r="N49" s="1296"/>
      <c r="O49" s="1296"/>
      <c r="P49" s="1296"/>
      <c r="Q49" s="1296"/>
      <c r="R49" s="1296"/>
      <c r="S49" s="1296"/>
      <c r="T49" s="1296"/>
      <c r="U49" s="1296"/>
      <c r="V49" s="1296"/>
      <c r="W49" s="1296"/>
      <c r="X49" s="1296"/>
      <c r="Y49" s="1296"/>
      <c r="Z49" s="1296"/>
      <c r="AA49" s="1296"/>
      <c r="AB49" s="1296"/>
      <c r="AC49" s="1296"/>
      <c r="AD49" s="1296"/>
      <c r="AE49" s="1296"/>
      <c r="AF49" s="1296"/>
      <c r="AG49" s="1296"/>
      <c r="AH49" s="1297"/>
      <c r="AI49" s="7"/>
      <c r="AJ49" s="558"/>
      <c r="AK49" s="6"/>
      <c r="AL49" s="6"/>
      <c r="AM49" s="6"/>
      <c r="AN49" s="6"/>
      <c r="AQ49" s="752"/>
      <c r="AR49" s="555"/>
      <c r="AS49" s="1295"/>
      <c r="AT49" s="1356"/>
      <c r="AU49" s="1356"/>
      <c r="AV49" s="1356"/>
      <c r="AW49" s="1356"/>
      <c r="AX49" s="1356"/>
      <c r="AY49" s="1356"/>
      <c r="AZ49" s="1356"/>
      <c r="BA49" s="1356"/>
      <c r="BB49" s="1356"/>
      <c r="BC49" s="1356"/>
      <c r="BD49" s="1356"/>
      <c r="BE49" s="1356"/>
      <c r="BF49" s="1356"/>
      <c r="BG49" s="1356"/>
      <c r="BH49" s="1356"/>
      <c r="BI49" s="1356"/>
      <c r="BJ49" s="1356"/>
      <c r="BK49" s="1356"/>
      <c r="BL49" s="1356"/>
      <c r="BM49" s="1356"/>
      <c r="BN49" s="1356"/>
      <c r="BO49" s="1356"/>
      <c r="BP49" s="1356"/>
      <c r="BQ49" s="1356"/>
      <c r="BR49" s="1356"/>
      <c r="BS49" s="1356"/>
      <c r="BT49" s="1356"/>
      <c r="BU49" s="1356"/>
      <c r="BV49" s="1356"/>
      <c r="BW49" s="1356"/>
      <c r="BX49" s="1297"/>
      <c r="BY49" s="555"/>
    </row>
    <row r="50" spans="1:77" ht="12" customHeight="1" x14ac:dyDescent="0.15">
      <c r="A50" s="177"/>
      <c r="B50" s="7"/>
      <c r="C50" s="1295"/>
      <c r="D50" s="1296"/>
      <c r="E50" s="1296"/>
      <c r="F50" s="1296"/>
      <c r="G50" s="1296"/>
      <c r="H50" s="1296"/>
      <c r="I50" s="1296"/>
      <c r="J50" s="1296"/>
      <c r="K50" s="1296"/>
      <c r="L50" s="1296"/>
      <c r="M50" s="1296"/>
      <c r="N50" s="1296"/>
      <c r="O50" s="1296"/>
      <c r="P50" s="1296"/>
      <c r="Q50" s="1296"/>
      <c r="R50" s="1296"/>
      <c r="S50" s="1296"/>
      <c r="T50" s="1296"/>
      <c r="U50" s="1296"/>
      <c r="V50" s="1296"/>
      <c r="W50" s="1296"/>
      <c r="X50" s="1296"/>
      <c r="Y50" s="1296"/>
      <c r="Z50" s="1296"/>
      <c r="AA50" s="1296"/>
      <c r="AB50" s="1296"/>
      <c r="AC50" s="1296"/>
      <c r="AD50" s="1296"/>
      <c r="AE50" s="1296"/>
      <c r="AF50" s="1296"/>
      <c r="AG50" s="1296"/>
      <c r="AH50" s="1297"/>
      <c r="AI50" s="7"/>
      <c r="AJ50" s="558"/>
      <c r="AK50" s="6"/>
      <c r="AL50" s="6"/>
      <c r="AM50" s="6"/>
      <c r="AN50" s="6"/>
      <c r="AQ50" s="752"/>
      <c r="AR50" s="555"/>
      <c r="AS50" s="1295"/>
      <c r="AT50" s="1356"/>
      <c r="AU50" s="1356"/>
      <c r="AV50" s="1356"/>
      <c r="AW50" s="1356"/>
      <c r="AX50" s="1356"/>
      <c r="AY50" s="1356"/>
      <c r="AZ50" s="1356"/>
      <c r="BA50" s="1356"/>
      <c r="BB50" s="1356"/>
      <c r="BC50" s="1356"/>
      <c r="BD50" s="1356"/>
      <c r="BE50" s="1356"/>
      <c r="BF50" s="1356"/>
      <c r="BG50" s="1356"/>
      <c r="BH50" s="1356"/>
      <c r="BI50" s="1356"/>
      <c r="BJ50" s="1356"/>
      <c r="BK50" s="1356"/>
      <c r="BL50" s="1356"/>
      <c r="BM50" s="1356"/>
      <c r="BN50" s="1356"/>
      <c r="BO50" s="1356"/>
      <c r="BP50" s="1356"/>
      <c r="BQ50" s="1356"/>
      <c r="BR50" s="1356"/>
      <c r="BS50" s="1356"/>
      <c r="BT50" s="1356"/>
      <c r="BU50" s="1356"/>
      <c r="BV50" s="1356"/>
      <c r="BW50" s="1356"/>
      <c r="BX50" s="1297"/>
      <c r="BY50" s="555"/>
    </row>
    <row r="51" spans="1:77" ht="12" customHeight="1" x14ac:dyDescent="0.15">
      <c r="A51" s="177"/>
      <c r="B51" s="7"/>
      <c r="C51" s="1295"/>
      <c r="D51" s="1296"/>
      <c r="E51" s="1296"/>
      <c r="F51" s="1296"/>
      <c r="G51" s="1296"/>
      <c r="H51" s="1296"/>
      <c r="I51" s="1296"/>
      <c r="J51" s="1296"/>
      <c r="K51" s="1296"/>
      <c r="L51" s="1296"/>
      <c r="M51" s="1296"/>
      <c r="N51" s="1296"/>
      <c r="O51" s="1296"/>
      <c r="P51" s="1296"/>
      <c r="Q51" s="1296"/>
      <c r="R51" s="1296"/>
      <c r="S51" s="1296"/>
      <c r="T51" s="1296"/>
      <c r="U51" s="1296"/>
      <c r="V51" s="1296"/>
      <c r="W51" s="1296"/>
      <c r="X51" s="1296"/>
      <c r="Y51" s="1296"/>
      <c r="Z51" s="1296"/>
      <c r="AA51" s="1296"/>
      <c r="AB51" s="1296"/>
      <c r="AC51" s="1296"/>
      <c r="AD51" s="1296"/>
      <c r="AE51" s="1296"/>
      <c r="AF51" s="1296"/>
      <c r="AG51" s="1296"/>
      <c r="AH51" s="1297"/>
      <c r="AI51" s="7"/>
      <c r="AJ51" s="558"/>
      <c r="AK51" s="6"/>
      <c r="AL51" s="6"/>
      <c r="AM51" s="6"/>
      <c r="AN51" s="6"/>
      <c r="AQ51" s="752"/>
      <c r="AR51" s="555"/>
      <c r="AS51" s="1295"/>
      <c r="AT51" s="1356"/>
      <c r="AU51" s="1356"/>
      <c r="AV51" s="1356"/>
      <c r="AW51" s="1356"/>
      <c r="AX51" s="1356"/>
      <c r="AY51" s="1356"/>
      <c r="AZ51" s="1356"/>
      <c r="BA51" s="1356"/>
      <c r="BB51" s="1356"/>
      <c r="BC51" s="1356"/>
      <c r="BD51" s="1356"/>
      <c r="BE51" s="1356"/>
      <c r="BF51" s="1356"/>
      <c r="BG51" s="1356"/>
      <c r="BH51" s="1356"/>
      <c r="BI51" s="1356"/>
      <c r="BJ51" s="1356"/>
      <c r="BK51" s="1356"/>
      <c r="BL51" s="1356"/>
      <c r="BM51" s="1356"/>
      <c r="BN51" s="1356"/>
      <c r="BO51" s="1356"/>
      <c r="BP51" s="1356"/>
      <c r="BQ51" s="1356"/>
      <c r="BR51" s="1356"/>
      <c r="BS51" s="1356"/>
      <c r="BT51" s="1356"/>
      <c r="BU51" s="1356"/>
      <c r="BV51" s="1356"/>
      <c r="BW51" s="1356"/>
      <c r="BX51" s="1297"/>
      <c r="BY51" s="555"/>
    </row>
    <row r="52" spans="1:77" ht="12" customHeight="1" x14ac:dyDescent="0.15">
      <c r="A52" s="177"/>
      <c r="B52" s="7"/>
      <c r="C52" s="1295"/>
      <c r="D52" s="1296"/>
      <c r="E52" s="1296"/>
      <c r="F52" s="1296"/>
      <c r="G52" s="1296"/>
      <c r="H52" s="1296"/>
      <c r="I52" s="1296"/>
      <c r="J52" s="1296"/>
      <c r="K52" s="1296"/>
      <c r="L52" s="1296"/>
      <c r="M52" s="1296"/>
      <c r="N52" s="1296"/>
      <c r="O52" s="1296"/>
      <c r="P52" s="1296"/>
      <c r="Q52" s="1296"/>
      <c r="R52" s="1296"/>
      <c r="S52" s="1296"/>
      <c r="T52" s="1296"/>
      <c r="U52" s="1296"/>
      <c r="V52" s="1296"/>
      <c r="W52" s="1296"/>
      <c r="X52" s="1296"/>
      <c r="Y52" s="1296"/>
      <c r="Z52" s="1296"/>
      <c r="AA52" s="1296"/>
      <c r="AB52" s="1296"/>
      <c r="AC52" s="1296"/>
      <c r="AD52" s="1296"/>
      <c r="AE52" s="1296"/>
      <c r="AF52" s="1296"/>
      <c r="AG52" s="1296"/>
      <c r="AH52" s="1297"/>
      <c r="AI52" s="7"/>
      <c r="AJ52" s="558"/>
      <c r="AK52" s="6"/>
      <c r="AL52" s="6"/>
      <c r="AM52" s="6"/>
      <c r="AN52" s="6"/>
      <c r="AQ52" s="752"/>
      <c r="AR52" s="555"/>
      <c r="AS52" s="1295"/>
      <c r="AT52" s="1356"/>
      <c r="AU52" s="1356"/>
      <c r="AV52" s="1356"/>
      <c r="AW52" s="1356"/>
      <c r="AX52" s="1356"/>
      <c r="AY52" s="1356"/>
      <c r="AZ52" s="1356"/>
      <c r="BA52" s="1356"/>
      <c r="BB52" s="1356"/>
      <c r="BC52" s="1356"/>
      <c r="BD52" s="1356"/>
      <c r="BE52" s="1356"/>
      <c r="BF52" s="1356"/>
      <c r="BG52" s="1356"/>
      <c r="BH52" s="1356"/>
      <c r="BI52" s="1356"/>
      <c r="BJ52" s="1356"/>
      <c r="BK52" s="1356"/>
      <c r="BL52" s="1356"/>
      <c r="BM52" s="1356"/>
      <c r="BN52" s="1356"/>
      <c r="BO52" s="1356"/>
      <c r="BP52" s="1356"/>
      <c r="BQ52" s="1356"/>
      <c r="BR52" s="1356"/>
      <c r="BS52" s="1356"/>
      <c r="BT52" s="1356"/>
      <c r="BU52" s="1356"/>
      <c r="BV52" s="1356"/>
      <c r="BW52" s="1356"/>
      <c r="BX52" s="1297"/>
      <c r="BY52" s="555"/>
    </row>
    <row r="53" spans="1:77" ht="12" customHeight="1" x14ac:dyDescent="0.15">
      <c r="A53" s="177"/>
      <c r="B53" s="7"/>
      <c r="C53" s="1295"/>
      <c r="D53" s="1296"/>
      <c r="E53" s="1296"/>
      <c r="F53" s="1296"/>
      <c r="G53" s="1296"/>
      <c r="H53" s="1296"/>
      <c r="I53" s="1296"/>
      <c r="J53" s="1296"/>
      <c r="K53" s="1296"/>
      <c r="L53" s="1296"/>
      <c r="M53" s="1296"/>
      <c r="N53" s="1296"/>
      <c r="O53" s="1296"/>
      <c r="P53" s="1296"/>
      <c r="Q53" s="1296"/>
      <c r="R53" s="1296"/>
      <c r="S53" s="1296"/>
      <c r="T53" s="1296"/>
      <c r="U53" s="1296"/>
      <c r="V53" s="1296"/>
      <c r="W53" s="1296"/>
      <c r="X53" s="1296"/>
      <c r="Y53" s="1296"/>
      <c r="Z53" s="1296"/>
      <c r="AA53" s="1296"/>
      <c r="AB53" s="1296"/>
      <c r="AC53" s="1296"/>
      <c r="AD53" s="1296"/>
      <c r="AE53" s="1296"/>
      <c r="AF53" s="1296"/>
      <c r="AG53" s="1296"/>
      <c r="AH53" s="1297"/>
      <c r="AI53" s="7"/>
      <c r="AJ53" s="558"/>
      <c r="AK53" s="6"/>
      <c r="AL53" s="6"/>
      <c r="AM53" s="6"/>
      <c r="AN53" s="6"/>
      <c r="AQ53" s="752"/>
      <c r="AR53" s="555"/>
      <c r="AS53" s="1295"/>
      <c r="AT53" s="1356"/>
      <c r="AU53" s="1356"/>
      <c r="AV53" s="1356"/>
      <c r="AW53" s="1356"/>
      <c r="AX53" s="1356"/>
      <c r="AY53" s="1356"/>
      <c r="AZ53" s="1356"/>
      <c r="BA53" s="1356"/>
      <c r="BB53" s="1356"/>
      <c r="BC53" s="1356"/>
      <c r="BD53" s="1356"/>
      <c r="BE53" s="1356"/>
      <c r="BF53" s="1356"/>
      <c r="BG53" s="1356"/>
      <c r="BH53" s="1356"/>
      <c r="BI53" s="1356"/>
      <c r="BJ53" s="1356"/>
      <c r="BK53" s="1356"/>
      <c r="BL53" s="1356"/>
      <c r="BM53" s="1356"/>
      <c r="BN53" s="1356"/>
      <c r="BO53" s="1356"/>
      <c r="BP53" s="1356"/>
      <c r="BQ53" s="1356"/>
      <c r="BR53" s="1356"/>
      <c r="BS53" s="1356"/>
      <c r="BT53" s="1356"/>
      <c r="BU53" s="1356"/>
      <c r="BV53" s="1356"/>
      <c r="BW53" s="1356"/>
      <c r="BX53" s="1297"/>
      <c r="BY53" s="555"/>
    </row>
    <row r="54" spans="1:77" ht="12" customHeight="1" x14ac:dyDescent="0.15">
      <c r="A54" s="177"/>
      <c r="B54" s="7"/>
      <c r="C54" s="1295"/>
      <c r="D54" s="1296"/>
      <c r="E54" s="1296"/>
      <c r="F54" s="1296"/>
      <c r="G54" s="1296"/>
      <c r="H54" s="1296"/>
      <c r="I54" s="1296"/>
      <c r="J54" s="1296"/>
      <c r="K54" s="1296"/>
      <c r="L54" s="1296"/>
      <c r="M54" s="1296"/>
      <c r="N54" s="1296"/>
      <c r="O54" s="1296"/>
      <c r="P54" s="1296"/>
      <c r="Q54" s="1296"/>
      <c r="R54" s="1296"/>
      <c r="S54" s="1296"/>
      <c r="T54" s="1296"/>
      <c r="U54" s="1296"/>
      <c r="V54" s="1296"/>
      <c r="W54" s="1296"/>
      <c r="X54" s="1296"/>
      <c r="Y54" s="1296"/>
      <c r="Z54" s="1296"/>
      <c r="AA54" s="1296"/>
      <c r="AB54" s="1296"/>
      <c r="AC54" s="1296"/>
      <c r="AD54" s="1296"/>
      <c r="AE54" s="1296"/>
      <c r="AF54" s="1296"/>
      <c r="AG54" s="1296"/>
      <c r="AH54" s="1297"/>
      <c r="AI54" s="7"/>
      <c r="AJ54" s="558"/>
      <c r="AK54" s="6"/>
      <c r="AL54" s="6"/>
      <c r="AM54" s="6"/>
      <c r="AN54" s="6"/>
      <c r="AQ54" s="752"/>
      <c r="AR54" s="555"/>
      <c r="AS54" s="1295"/>
      <c r="AT54" s="1356"/>
      <c r="AU54" s="1356"/>
      <c r="AV54" s="1356"/>
      <c r="AW54" s="1356"/>
      <c r="AX54" s="1356"/>
      <c r="AY54" s="1356"/>
      <c r="AZ54" s="1356"/>
      <c r="BA54" s="1356"/>
      <c r="BB54" s="1356"/>
      <c r="BC54" s="1356"/>
      <c r="BD54" s="1356"/>
      <c r="BE54" s="1356"/>
      <c r="BF54" s="1356"/>
      <c r="BG54" s="1356"/>
      <c r="BH54" s="1356"/>
      <c r="BI54" s="1356"/>
      <c r="BJ54" s="1356"/>
      <c r="BK54" s="1356"/>
      <c r="BL54" s="1356"/>
      <c r="BM54" s="1356"/>
      <c r="BN54" s="1356"/>
      <c r="BO54" s="1356"/>
      <c r="BP54" s="1356"/>
      <c r="BQ54" s="1356"/>
      <c r="BR54" s="1356"/>
      <c r="BS54" s="1356"/>
      <c r="BT54" s="1356"/>
      <c r="BU54" s="1356"/>
      <c r="BV54" s="1356"/>
      <c r="BW54" s="1356"/>
      <c r="BX54" s="1297"/>
      <c r="BY54" s="555"/>
    </row>
    <row r="55" spans="1:77" ht="12" customHeight="1" x14ac:dyDescent="0.15">
      <c r="A55" s="177"/>
      <c r="B55" s="7"/>
      <c r="C55" s="1298"/>
      <c r="D55" s="1299"/>
      <c r="E55" s="1299"/>
      <c r="F55" s="1299"/>
      <c r="G55" s="1299"/>
      <c r="H55" s="1299"/>
      <c r="I55" s="1299"/>
      <c r="J55" s="1299"/>
      <c r="K55" s="1299"/>
      <c r="L55" s="1299"/>
      <c r="M55" s="1299"/>
      <c r="N55" s="1299"/>
      <c r="O55" s="1299"/>
      <c r="P55" s="1299"/>
      <c r="Q55" s="1299"/>
      <c r="R55" s="1299"/>
      <c r="S55" s="1299"/>
      <c r="T55" s="1299"/>
      <c r="U55" s="1299"/>
      <c r="V55" s="1299"/>
      <c r="W55" s="1299"/>
      <c r="X55" s="1299"/>
      <c r="Y55" s="1299"/>
      <c r="Z55" s="1299"/>
      <c r="AA55" s="1299"/>
      <c r="AB55" s="1299"/>
      <c r="AC55" s="1299"/>
      <c r="AD55" s="1299"/>
      <c r="AE55" s="1299"/>
      <c r="AF55" s="1299"/>
      <c r="AG55" s="1299"/>
      <c r="AH55" s="1300"/>
      <c r="AI55" s="7"/>
      <c r="AJ55" s="558"/>
      <c r="AK55" s="6"/>
      <c r="AL55" s="6"/>
      <c r="AM55" s="6"/>
      <c r="AN55" s="6"/>
      <c r="AQ55" s="752"/>
      <c r="AR55" s="555"/>
      <c r="AS55" s="1298"/>
      <c r="AT55" s="1299"/>
      <c r="AU55" s="1299"/>
      <c r="AV55" s="1299"/>
      <c r="AW55" s="1299"/>
      <c r="AX55" s="1299"/>
      <c r="AY55" s="1299"/>
      <c r="AZ55" s="1299"/>
      <c r="BA55" s="1299"/>
      <c r="BB55" s="1299"/>
      <c r="BC55" s="1299"/>
      <c r="BD55" s="1299"/>
      <c r="BE55" s="1299"/>
      <c r="BF55" s="1299"/>
      <c r="BG55" s="1299"/>
      <c r="BH55" s="1299"/>
      <c r="BI55" s="1299"/>
      <c r="BJ55" s="1299"/>
      <c r="BK55" s="1299"/>
      <c r="BL55" s="1299"/>
      <c r="BM55" s="1299"/>
      <c r="BN55" s="1299"/>
      <c r="BO55" s="1299"/>
      <c r="BP55" s="1299"/>
      <c r="BQ55" s="1299"/>
      <c r="BR55" s="1299"/>
      <c r="BS55" s="1299"/>
      <c r="BT55" s="1299"/>
      <c r="BU55" s="1299"/>
      <c r="BV55" s="1299"/>
      <c r="BW55" s="1299"/>
      <c r="BX55" s="1300"/>
      <c r="BY55" s="555"/>
    </row>
    <row r="56" spans="1:77" ht="12" customHeight="1" x14ac:dyDescent="0.15">
      <c r="A56" s="177"/>
      <c r="B56" s="7"/>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7"/>
      <c r="AI56" s="7"/>
      <c r="AJ56" s="200"/>
      <c r="AK56" s="578"/>
      <c r="AL56" s="578"/>
      <c r="AM56" s="200"/>
      <c r="AN56" s="200"/>
      <c r="AQ56" s="752"/>
      <c r="AR56" s="555"/>
      <c r="AS56" s="783"/>
      <c r="AT56" s="783"/>
      <c r="AU56" s="783"/>
      <c r="AV56" s="783"/>
      <c r="AW56" s="783"/>
      <c r="AX56" s="783"/>
      <c r="AY56" s="783"/>
      <c r="AZ56" s="783"/>
      <c r="BA56" s="783"/>
      <c r="BB56" s="783"/>
      <c r="BC56" s="783"/>
      <c r="BD56" s="783"/>
      <c r="BE56" s="783"/>
      <c r="BF56" s="783"/>
      <c r="BG56" s="783"/>
      <c r="BH56" s="783"/>
      <c r="BI56" s="783"/>
      <c r="BJ56" s="783"/>
      <c r="BK56" s="783"/>
      <c r="BL56" s="783"/>
      <c r="BM56" s="783"/>
      <c r="BN56" s="783"/>
      <c r="BO56" s="783"/>
      <c r="BP56" s="783"/>
      <c r="BQ56" s="783"/>
      <c r="BR56" s="783"/>
      <c r="BS56" s="783"/>
      <c r="BT56" s="783"/>
      <c r="BU56" s="783"/>
      <c r="BV56" s="783"/>
      <c r="BW56" s="783"/>
      <c r="BX56" s="555"/>
      <c r="BY56" s="555"/>
    </row>
    <row r="57" spans="1:77" ht="18" customHeight="1" x14ac:dyDescent="0.15">
      <c r="A57" s="556"/>
      <c r="C57" s="557"/>
      <c r="D57" s="557"/>
      <c r="E57" s="557"/>
      <c r="F57" s="557"/>
      <c r="G57" s="557"/>
      <c r="H57" s="557"/>
      <c r="I57" s="557"/>
      <c r="J57" s="1291" t="s">
        <v>302</v>
      </c>
      <c r="K57" s="1291"/>
      <c r="L57" s="1291"/>
      <c r="M57" s="1291"/>
      <c r="N57" s="1291"/>
      <c r="O57" s="1291"/>
      <c r="P57" s="1291"/>
      <c r="Q57" s="1291"/>
      <c r="R57" s="1291"/>
      <c r="S57" s="1291"/>
      <c r="T57" s="1291"/>
      <c r="U57" s="1291"/>
      <c r="V57" s="1291"/>
      <c r="W57" s="1291"/>
      <c r="X57" s="1291"/>
      <c r="Y57" s="1291"/>
      <c r="Z57" s="1291"/>
      <c r="AA57" s="557"/>
      <c r="AB57" s="557"/>
      <c r="AC57" s="557"/>
      <c r="AD57" s="557"/>
      <c r="AE57" s="557"/>
      <c r="AF57" s="557"/>
      <c r="AG57" s="557"/>
      <c r="AH57" s="557"/>
      <c r="AI57" s="557"/>
      <c r="AJ57" s="200"/>
      <c r="AK57" s="578" t="b">
        <v>0</v>
      </c>
      <c r="AL57" s="578"/>
      <c r="AM57" s="200"/>
      <c r="AN57" s="200"/>
      <c r="AQ57" s="556"/>
      <c r="AR57" s="559"/>
      <c r="AS57" s="557"/>
      <c r="AT57" s="557"/>
      <c r="AU57" s="557"/>
      <c r="AV57" s="557"/>
      <c r="AW57" s="557"/>
      <c r="AX57" s="557"/>
      <c r="AY57" s="557"/>
      <c r="AZ57" s="1291" t="s">
        <v>302</v>
      </c>
      <c r="BA57" s="1291"/>
      <c r="BB57" s="1291"/>
      <c r="BC57" s="1291"/>
      <c r="BD57" s="1291"/>
      <c r="BE57" s="1291"/>
      <c r="BF57" s="1291"/>
      <c r="BG57" s="1291"/>
      <c r="BH57" s="1291"/>
      <c r="BI57" s="1291"/>
      <c r="BJ57" s="1291"/>
      <c r="BK57" s="1291"/>
      <c r="BL57" s="1291"/>
      <c r="BM57" s="1291"/>
      <c r="BN57" s="1291"/>
      <c r="BO57" s="1291"/>
      <c r="BP57" s="1291"/>
      <c r="BQ57" s="557"/>
      <c r="BR57" s="557"/>
      <c r="BS57" s="557"/>
      <c r="BT57" s="557"/>
      <c r="BU57" s="557"/>
      <c r="BV57" s="557"/>
      <c r="BW57" s="557"/>
      <c r="BX57" s="557"/>
      <c r="BY57" s="557"/>
    </row>
    <row r="58" spans="1:77" ht="0" hidden="1" customHeight="1" x14ac:dyDescent="0.15">
      <c r="AK58" s="561" t="b">
        <v>0</v>
      </c>
      <c r="AL58" s="561" t="b">
        <v>0</v>
      </c>
    </row>
    <row r="59" spans="1:77" ht="0" hidden="1" customHeight="1" x14ac:dyDescent="0.15">
      <c r="AK59" s="561" t="b">
        <v>0</v>
      </c>
    </row>
    <row r="62" spans="1:77" ht="0" hidden="1" customHeight="1" x14ac:dyDescent="0.15">
      <c r="AL62" s="561" t="b">
        <v>1</v>
      </c>
    </row>
    <row r="64" spans="1:77" ht="0" hidden="1" customHeight="1" x14ac:dyDescent="0.15">
      <c r="AL64" s="561" t="b">
        <v>0</v>
      </c>
    </row>
  </sheetData>
  <protectedRanges>
    <protectedRange sqref="K15:O16 K17 R15:W16 AA15:AG16 X17 N18:AG18 H18" name="範囲1_2_1"/>
    <protectedRange sqref="C9 J9 Q9 X9" name="範囲1_2_2"/>
    <protectedRange sqref="BA15:BE16 BA17 BH15:BM16 BQ15:BW16 BN17 BD18:BW18 AX18" name="範囲1_2_1_1"/>
    <protectedRange sqref="AS9 AZ9 BG9 BN9" name="範囲1_2_2_1"/>
  </protectedRanges>
  <mergeCells count="86">
    <mergeCell ref="AZ57:BP57"/>
    <mergeCell ref="BC38:BG38"/>
    <mergeCell ref="BN38:BV38"/>
    <mergeCell ref="AS40:BW40"/>
    <mergeCell ref="BN43:BV43"/>
    <mergeCell ref="AS46:BX55"/>
    <mergeCell ref="AS34:BW34"/>
    <mergeCell ref="BO35:BV35"/>
    <mergeCell ref="AY36:BB36"/>
    <mergeCell ref="BI36:BM36"/>
    <mergeCell ref="BB37:BG37"/>
    <mergeCell ref="AS15:AW15"/>
    <mergeCell ref="BA15:BE15"/>
    <mergeCell ref="BH15:BM15"/>
    <mergeCell ref="BQ15:BW15"/>
    <mergeCell ref="AS16:AU18"/>
    <mergeCell ref="AV16:AW17"/>
    <mergeCell ref="BA16:BE16"/>
    <mergeCell ref="BH16:BM16"/>
    <mergeCell ref="BQ16:BW16"/>
    <mergeCell ref="BA17:BB17"/>
    <mergeCell ref="BN17:BO17"/>
    <mergeCell ref="AV18:AW18"/>
    <mergeCell ref="AX18:AY18"/>
    <mergeCell ref="BA18:BC18"/>
    <mergeCell ref="BD18:BW18"/>
    <mergeCell ref="BL8:BM8"/>
    <mergeCell ref="BN8:BR8"/>
    <mergeCell ref="BS8:BT8"/>
    <mergeCell ref="AS9:AW9"/>
    <mergeCell ref="AX9:AY9"/>
    <mergeCell ref="AZ9:BD9"/>
    <mergeCell ref="BE9:BF9"/>
    <mergeCell ref="BG9:BK9"/>
    <mergeCell ref="BL9:BM9"/>
    <mergeCell ref="BN9:BR9"/>
    <mergeCell ref="BS9:BT9"/>
    <mergeCell ref="AS8:AW8"/>
    <mergeCell ref="AX8:AY8"/>
    <mergeCell ref="AZ8:BD8"/>
    <mergeCell ref="BE8:BF8"/>
    <mergeCell ref="BG8:BK8"/>
    <mergeCell ref="A1:AI1"/>
    <mergeCell ref="AQ1:BY1"/>
    <mergeCell ref="X8:AB8"/>
    <mergeCell ref="AC8:AD8"/>
    <mergeCell ref="C9:G9"/>
    <mergeCell ref="H9:I9"/>
    <mergeCell ref="J9:N9"/>
    <mergeCell ref="O9:P9"/>
    <mergeCell ref="Q9:U9"/>
    <mergeCell ref="V9:W9"/>
    <mergeCell ref="C8:G8"/>
    <mergeCell ref="H8:I8"/>
    <mergeCell ref="J8:N8"/>
    <mergeCell ref="O8:P8"/>
    <mergeCell ref="Q8:U8"/>
    <mergeCell ref="V8:W8"/>
    <mergeCell ref="X9:AB9"/>
    <mergeCell ref="AC9:AD9"/>
    <mergeCell ref="C15:G15"/>
    <mergeCell ref="K15:O15"/>
    <mergeCell ref="R15:W15"/>
    <mergeCell ref="AA15:AG15"/>
    <mergeCell ref="L37:Q37"/>
    <mergeCell ref="C16:E18"/>
    <mergeCell ref="F16:G17"/>
    <mergeCell ref="K16:O16"/>
    <mergeCell ref="R16:W16"/>
    <mergeCell ref="N18:AG18"/>
    <mergeCell ref="C34:AG34"/>
    <mergeCell ref="Y35:AF35"/>
    <mergeCell ref="I36:L36"/>
    <mergeCell ref="S36:W36"/>
    <mergeCell ref="AA16:AG16"/>
    <mergeCell ref="K17:L17"/>
    <mergeCell ref="X17:Y17"/>
    <mergeCell ref="F18:G18"/>
    <mergeCell ref="H18:I18"/>
    <mergeCell ref="K18:M18"/>
    <mergeCell ref="M38:Q38"/>
    <mergeCell ref="X38:AF38"/>
    <mergeCell ref="C40:AG40"/>
    <mergeCell ref="X43:AF43"/>
    <mergeCell ref="J57:Z57"/>
    <mergeCell ref="C46:AH55"/>
  </mergeCells>
  <phoneticPr fontId="62"/>
  <dataValidations count="3">
    <dataValidation type="date" allowBlank="1" showInputMessage="1" showErrorMessage="1" error="入力可能日は2024/4/1～2025/3/31です。_x000a_西暦から入力してください。" sqref="C9:G9 J9:N9 Q9:U9 X9:AB9 AS9:AW9 AZ9:BD9 BG9:BK9 BN9:BR9" xr:uid="{B520E9DA-7EF6-4085-A538-EEFCBB5B83B2}">
      <formula1>45748</formula1>
      <formula2>46112</formula2>
    </dataValidation>
    <dataValidation imeMode="halfAlpha" allowBlank="1" showInputMessage="1" showErrorMessage="1" sqref="X17:Y17 H18:I18 K17:L17 BN17:BO17 AX18:AY18 BA17:BB17" xr:uid="{99AAD70F-0436-4357-B0CA-A3BDFB513924}"/>
    <dataValidation imeMode="fullAlpha" allowBlank="1" showInputMessage="1" showErrorMessage="1" sqref="AB30:AC30 Y30 M30:N30 J30 BR30:BS30 BO30 BC30:BD30 AZ30" xr:uid="{B99433E9-832C-4B79-A0D3-FCD1355B9729}"/>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ignoredErrors>
    <ignoredError sqref="H9 O9 V9 AC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190500</xdr:colOff>
                    <xdr:row>34</xdr:row>
                    <xdr:rowOff>19050</xdr:rowOff>
                  </from>
                  <to>
                    <xdr:col>4</xdr:col>
                    <xdr:colOff>0</xdr:colOff>
                    <xdr:row>34</xdr:row>
                    <xdr:rowOff>219075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13</xdr:col>
                    <xdr:colOff>0</xdr:colOff>
                    <xdr:row>35</xdr:row>
                    <xdr:rowOff>28575</xdr:rowOff>
                  </from>
                  <to>
                    <xdr:col>14</xdr:col>
                    <xdr:colOff>9525</xdr:colOff>
                    <xdr:row>35</xdr:row>
                    <xdr:rowOff>228600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22</xdr:col>
                    <xdr:colOff>171450</xdr:colOff>
                    <xdr:row>36</xdr:row>
                    <xdr:rowOff>28575</xdr:rowOff>
                  </from>
                  <to>
                    <xdr:col>23</xdr:col>
                    <xdr:colOff>180975</xdr:colOff>
                    <xdr:row>36</xdr:row>
                    <xdr:rowOff>228600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17</xdr:col>
                    <xdr:colOff>171450</xdr:colOff>
                    <xdr:row>37</xdr:row>
                    <xdr:rowOff>19050</xdr:rowOff>
                  </from>
                  <to>
                    <xdr:col>18</xdr:col>
                    <xdr:colOff>180975</xdr:colOff>
                    <xdr:row>37</xdr:row>
                    <xdr:rowOff>228600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xdr:col>
                    <xdr:colOff>190500</xdr:colOff>
                    <xdr:row>42</xdr:row>
                    <xdr:rowOff>28575</xdr:rowOff>
                  </from>
                  <to>
                    <xdr:col>3</xdr:col>
                    <xdr:colOff>190500</xdr:colOff>
                    <xdr:row>42</xdr:row>
                    <xdr:rowOff>219075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19</xdr:col>
                    <xdr:colOff>9525</xdr:colOff>
                    <xdr:row>34</xdr:row>
                    <xdr:rowOff>19050</xdr:rowOff>
                  </from>
                  <to>
                    <xdr:col>20</xdr:col>
                    <xdr:colOff>28575</xdr:colOff>
                    <xdr:row>34</xdr:row>
                    <xdr:rowOff>228600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2</xdr:col>
                    <xdr:colOff>190500</xdr:colOff>
                    <xdr:row>37</xdr:row>
                    <xdr:rowOff>28575</xdr:rowOff>
                  </from>
                  <to>
                    <xdr:col>4</xdr:col>
                    <xdr:colOff>0</xdr:colOff>
                    <xdr:row>37</xdr:row>
                    <xdr:rowOff>228600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22</xdr:col>
                    <xdr:colOff>171450</xdr:colOff>
                    <xdr:row>40</xdr:row>
                    <xdr:rowOff>19050</xdr:rowOff>
                  </from>
                  <to>
                    <xdr:col>23</xdr:col>
                    <xdr:colOff>180975</xdr:colOff>
                    <xdr:row>40</xdr:row>
                    <xdr:rowOff>228600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17</xdr:col>
                    <xdr:colOff>171450</xdr:colOff>
                    <xdr:row>42</xdr:row>
                    <xdr:rowOff>19050</xdr:rowOff>
                  </from>
                  <to>
                    <xdr:col>18</xdr:col>
                    <xdr:colOff>180975</xdr:colOff>
                    <xdr:row>42</xdr:row>
                    <xdr:rowOff>228600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8</xdr:col>
                    <xdr:colOff>190500</xdr:colOff>
                    <xdr:row>34</xdr:row>
                    <xdr:rowOff>19050</xdr:rowOff>
                  </from>
                  <to>
                    <xdr:col>10</xdr:col>
                    <xdr:colOff>0</xdr:colOff>
                    <xdr:row>34</xdr:row>
                    <xdr:rowOff>228600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2</xdr:col>
                    <xdr:colOff>190500</xdr:colOff>
                    <xdr:row>36</xdr:row>
                    <xdr:rowOff>28575</xdr:rowOff>
                  </from>
                  <to>
                    <xdr:col>4</xdr:col>
                    <xdr:colOff>0</xdr:colOff>
                    <xdr:row>36</xdr:row>
                    <xdr:rowOff>228600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24</xdr:col>
                    <xdr:colOff>171450</xdr:colOff>
                    <xdr:row>35</xdr:row>
                    <xdr:rowOff>28575</xdr:rowOff>
                  </from>
                  <to>
                    <xdr:col>25</xdr:col>
                    <xdr:colOff>180975</xdr:colOff>
                    <xdr:row>35</xdr:row>
                    <xdr:rowOff>228600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2</xdr:col>
                    <xdr:colOff>190500</xdr:colOff>
                    <xdr:row>40</xdr:row>
                    <xdr:rowOff>19050</xdr:rowOff>
                  </from>
                  <to>
                    <xdr:col>4</xdr:col>
                    <xdr:colOff>0</xdr:colOff>
                    <xdr:row>40</xdr:row>
                    <xdr:rowOff>228600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13</xdr:col>
                    <xdr:colOff>171450</xdr:colOff>
                    <xdr:row>40</xdr:row>
                    <xdr:rowOff>19050</xdr:rowOff>
                  </from>
                  <to>
                    <xdr:col>14</xdr:col>
                    <xdr:colOff>180975</xdr:colOff>
                    <xdr:row>40</xdr:row>
                    <xdr:rowOff>228600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17</xdr:col>
                    <xdr:colOff>171450</xdr:colOff>
                    <xdr:row>36</xdr:row>
                    <xdr:rowOff>28575</xdr:rowOff>
                  </from>
                  <to>
                    <xdr:col>18</xdr:col>
                    <xdr:colOff>180975</xdr:colOff>
                    <xdr:row>36</xdr:row>
                    <xdr:rowOff>228600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2</xdr:col>
                    <xdr:colOff>190500</xdr:colOff>
                    <xdr:row>35</xdr:row>
                    <xdr:rowOff>28575</xdr:rowOff>
                  </from>
                  <to>
                    <xdr:col>4</xdr:col>
                    <xdr:colOff>0</xdr:colOff>
                    <xdr:row>35</xdr:row>
                    <xdr:rowOff>238125</xdr:rowOff>
                  </to>
                </anchor>
              </controlPr>
            </control>
          </mc:Choice>
        </mc:AlternateContent>
        <mc:AlternateContent xmlns:mc="http://schemas.openxmlformats.org/markup-compatibility/2006">
          <mc:Choice Requires="x14">
            <control shapeId="33809" r:id="rId20" name="Check Box 17">
              <controlPr locked="0" defaultSize="0" autoFill="0" autoLine="0" autoPict="0">
                <anchor moveWithCells="1">
                  <from>
                    <xdr:col>2</xdr:col>
                    <xdr:colOff>9525</xdr:colOff>
                    <xdr:row>24</xdr:row>
                    <xdr:rowOff>0</xdr:rowOff>
                  </from>
                  <to>
                    <xdr:col>10</xdr:col>
                    <xdr:colOff>9525</xdr:colOff>
                    <xdr:row>24</xdr:row>
                    <xdr:rowOff>180975</xdr:rowOff>
                  </to>
                </anchor>
              </controlPr>
            </control>
          </mc:Choice>
        </mc:AlternateContent>
        <mc:AlternateContent xmlns:mc="http://schemas.openxmlformats.org/markup-compatibility/2006">
          <mc:Choice Requires="x14">
            <control shapeId="33810" r:id="rId21" name="Check Box 18">
              <controlPr locked="0" defaultSize="0" autoFill="0" autoLine="0" autoPict="0">
                <anchor moveWithCells="1">
                  <from>
                    <xdr:col>9</xdr:col>
                    <xdr:colOff>152400</xdr:colOff>
                    <xdr:row>24</xdr:row>
                    <xdr:rowOff>0</xdr:rowOff>
                  </from>
                  <to>
                    <xdr:col>15</xdr:col>
                    <xdr:colOff>57150</xdr:colOff>
                    <xdr:row>24</xdr:row>
                    <xdr:rowOff>180975</xdr:rowOff>
                  </to>
                </anchor>
              </controlPr>
            </control>
          </mc:Choice>
        </mc:AlternateContent>
        <mc:AlternateContent xmlns:mc="http://schemas.openxmlformats.org/markup-compatibility/2006">
          <mc:Choice Requires="x14">
            <control shapeId="33811" r:id="rId22" name="Check Box 19">
              <controlPr locked="0" defaultSize="0" autoFill="0" autoLine="0" autoPict="0">
                <anchor moveWithCells="1">
                  <from>
                    <xdr:col>15</xdr:col>
                    <xdr:colOff>47625</xdr:colOff>
                    <xdr:row>24</xdr:row>
                    <xdr:rowOff>0</xdr:rowOff>
                  </from>
                  <to>
                    <xdr:col>23</xdr:col>
                    <xdr:colOff>28575</xdr:colOff>
                    <xdr:row>24</xdr:row>
                    <xdr:rowOff>180975</xdr:rowOff>
                  </to>
                </anchor>
              </controlPr>
            </control>
          </mc:Choice>
        </mc:AlternateContent>
        <mc:AlternateContent xmlns:mc="http://schemas.openxmlformats.org/markup-compatibility/2006">
          <mc:Choice Requires="x14">
            <control shapeId="33812" r:id="rId23" name="Check Box 20">
              <controlPr locked="0" defaultSize="0" autoFill="0" autoLine="0" autoPict="0">
                <anchor moveWithCells="1">
                  <from>
                    <xdr:col>23</xdr:col>
                    <xdr:colOff>0</xdr:colOff>
                    <xdr:row>24</xdr:row>
                    <xdr:rowOff>0</xdr:rowOff>
                  </from>
                  <to>
                    <xdr:col>32</xdr:col>
                    <xdr:colOff>104775</xdr:colOff>
                    <xdr:row>24</xdr:row>
                    <xdr:rowOff>171450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44</xdr:col>
                    <xdr:colOff>190500</xdr:colOff>
                    <xdr:row>34</xdr:row>
                    <xdr:rowOff>19050</xdr:rowOff>
                  </from>
                  <to>
                    <xdr:col>46</xdr:col>
                    <xdr:colOff>0</xdr:colOff>
                    <xdr:row>34</xdr:row>
                    <xdr:rowOff>219075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55</xdr:col>
                    <xdr:colOff>0</xdr:colOff>
                    <xdr:row>35</xdr:row>
                    <xdr:rowOff>28575</xdr:rowOff>
                  </from>
                  <to>
                    <xdr:col>56</xdr:col>
                    <xdr:colOff>9525</xdr:colOff>
                    <xdr:row>35</xdr:row>
                    <xdr:rowOff>228600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64</xdr:col>
                    <xdr:colOff>171450</xdr:colOff>
                    <xdr:row>36</xdr:row>
                    <xdr:rowOff>28575</xdr:rowOff>
                  </from>
                  <to>
                    <xdr:col>65</xdr:col>
                    <xdr:colOff>180975</xdr:colOff>
                    <xdr:row>36</xdr:row>
                    <xdr:rowOff>228600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59</xdr:col>
                    <xdr:colOff>171450</xdr:colOff>
                    <xdr:row>37</xdr:row>
                    <xdr:rowOff>19050</xdr:rowOff>
                  </from>
                  <to>
                    <xdr:col>60</xdr:col>
                    <xdr:colOff>180975</xdr:colOff>
                    <xdr:row>37</xdr:row>
                    <xdr:rowOff>228600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44</xdr:col>
                    <xdr:colOff>190500</xdr:colOff>
                    <xdr:row>42</xdr:row>
                    <xdr:rowOff>28575</xdr:rowOff>
                  </from>
                  <to>
                    <xdr:col>45</xdr:col>
                    <xdr:colOff>190500</xdr:colOff>
                    <xdr:row>42</xdr:row>
                    <xdr:rowOff>209550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61</xdr:col>
                    <xdr:colOff>9525</xdr:colOff>
                    <xdr:row>34</xdr:row>
                    <xdr:rowOff>19050</xdr:rowOff>
                  </from>
                  <to>
                    <xdr:col>62</xdr:col>
                    <xdr:colOff>19050</xdr:colOff>
                    <xdr:row>34</xdr:row>
                    <xdr:rowOff>228600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44</xdr:col>
                    <xdr:colOff>190500</xdr:colOff>
                    <xdr:row>37</xdr:row>
                    <xdr:rowOff>28575</xdr:rowOff>
                  </from>
                  <to>
                    <xdr:col>46</xdr:col>
                    <xdr:colOff>0</xdr:colOff>
                    <xdr:row>37</xdr:row>
                    <xdr:rowOff>228600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64</xdr:col>
                    <xdr:colOff>171450</xdr:colOff>
                    <xdr:row>40</xdr:row>
                    <xdr:rowOff>19050</xdr:rowOff>
                  </from>
                  <to>
                    <xdr:col>65</xdr:col>
                    <xdr:colOff>180975</xdr:colOff>
                    <xdr:row>40</xdr:row>
                    <xdr:rowOff>228600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59</xdr:col>
                    <xdr:colOff>171450</xdr:colOff>
                    <xdr:row>42</xdr:row>
                    <xdr:rowOff>19050</xdr:rowOff>
                  </from>
                  <to>
                    <xdr:col>60</xdr:col>
                    <xdr:colOff>180975</xdr:colOff>
                    <xdr:row>42</xdr:row>
                    <xdr:rowOff>228600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50</xdr:col>
                    <xdr:colOff>190500</xdr:colOff>
                    <xdr:row>34</xdr:row>
                    <xdr:rowOff>19050</xdr:rowOff>
                  </from>
                  <to>
                    <xdr:col>52</xdr:col>
                    <xdr:colOff>0</xdr:colOff>
                    <xdr:row>34</xdr:row>
                    <xdr:rowOff>228600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44</xdr:col>
                    <xdr:colOff>190500</xdr:colOff>
                    <xdr:row>36</xdr:row>
                    <xdr:rowOff>28575</xdr:rowOff>
                  </from>
                  <to>
                    <xdr:col>46</xdr:col>
                    <xdr:colOff>0</xdr:colOff>
                    <xdr:row>36</xdr:row>
                    <xdr:rowOff>228600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66</xdr:col>
                    <xdr:colOff>171450</xdr:colOff>
                    <xdr:row>35</xdr:row>
                    <xdr:rowOff>28575</xdr:rowOff>
                  </from>
                  <to>
                    <xdr:col>67</xdr:col>
                    <xdr:colOff>180975</xdr:colOff>
                    <xdr:row>35</xdr:row>
                    <xdr:rowOff>228600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44</xdr:col>
                    <xdr:colOff>190500</xdr:colOff>
                    <xdr:row>40</xdr:row>
                    <xdr:rowOff>19050</xdr:rowOff>
                  </from>
                  <to>
                    <xdr:col>46</xdr:col>
                    <xdr:colOff>0</xdr:colOff>
                    <xdr:row>40</xdr:row>
                    <xdr:rowOff>228600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55</xdr:col>
                    <xdr:colOff>171450</xdr:colOff>
                    <xdr:row>40</xdr:row>
                    <xdr:rowOff>19050</xdr:rowOff>
                  </from>
                  <to>
                    <xdr:col>56</xdr:col>
                    <xdr:colOff>180975</xdr:colOff>
                    <xdr:row>40</xdr:row>
                    <xdr:rowOff>228600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59</xdr:col>
                    <xdr:colOff>171450</xdr:colOff>
                    <xdr:row>36</xdr:row>
                    <xdr:rowOff>28575</xdr:rowOff>
                  </from>
                  <to>
                    <xdr:col>60</xdr:col>
                    <xdr:colOff>180975</xdr:colOff>
                    <xdr:row>36</xdr:row>
                    <xdr:rowOff>228600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44</xdr:col>
                    <xdr:colOff>190500</xdr:colOff>
                    <xdr:row>35</xdr:row>
                    <xdr:rowOff>28575</xdr:rowOff>
                  </from>
                  <to>
                    <xdr:col>46</xdr:col>
                    <xdr:colOff>0</xdr:colOff>
                    <xdr:row>35</xdr:row>
                    <xdr:rowOff>238125</xdr:rowOff>
                  </to>
                </anchor>
              </controlPr>
            </control>
          </mc:Choice>
        </mc:AlternateContent>
        <mc:AlternateContent xmlns:mc="http://schemas.openxmlformats.org/markup-compatibility/2006">
          <mc:Choice Requires="x14">
            <control shapeId="33829" r:id="rId40" name="Check Box 37">
              <controlPr locked="0" defaultSize="0" autoFill="0" autoLine="0" autoPict="0">
                <anchor moveWithCells="1">
                  <from>
                    <xdr:col>44</xdr:col>
                    <xdr:colOff>9525</xdr:colOff>
                    <xdr:row>24</xdr:row>
                    <xdr:rowOff>0</xdr:rowOff>
                  </from>
                  <to>
                    <xdr:col>52</xdr:col>
                    <xdr:colOff>9525</xdr:colOff>
                    <xdr:row>24</xdr:row>
                    <xdr:rowOff>180975</xdr:rowOff>
                  </to>
                </anchor>
              </controlPr>
            </control>
          </mc:Choice>
        </mc:AlternateContent>
        <mc:AlternateContent xmlns:mc="http://schemas.openxmlformats.org/markup-compatibility/2006">
          <mc:Choice Requires="x14">
            <control shapeId="33830" r:id="rId41" name="Check Box 38">
              <controlPr locked="0" defaultSize="0" autoFill="0" autoLine="0" autoPict="0">
                <anchor moveWithCells="1">
                  <from>
                    <xdr:col>51</xdr:col>
                    <xdr:colOff>152400</xdr:colOff>
                    <xdr:row>24</xdr:row>
                    <xdr:rowOff>0</xdr:rowOff>
                  </from>
                  <to>
                    <xdr:col>57</xdr:col>
                    <xdr:colOff>57150</xdr:colOff>
                    <xdr:row>24</xdr:row>
                    <xdr:rowOff>180975</xdr:rowOff>
                  </to>
                </anchor>
              </controlPr>
            </control>
          </mc:Choice>
        </mc:AlternateContent>
        <mc:AlternateContent xmlns:mc="http://schemas.openxmlformats.org/markup-compatibility/2006">
          <mc:Choice Requires="x14">
            <control shapeId="33831" r:id="rId42" name="Check Box 39">
              <controlPr locked="0" defaultSize="0" autoFill="0" autoLine="0" autoPict="0">
                <anchor moveWithCells="1">
                  <from>
                    <xdr:col>57</xdr:col>
                    <xdr:colOff>47625</xdr:colOff>
                    <xdr:row>24</xdr:row>
                    <xdr:rowOff>0</xdr:rowOff>
                  </from>
                  <to>
                    <xdr:col>65</xdr:col>
                    <xdr:colOff>19050</xdr:colOff>
                    <xdr:row>24</xdr:row>
                    <xdr:rowOff>180975</xdr:rowOff>
                  </to>
                </anchor>
              </controlPr>
            </control>
          </mc:Choice>
        </mc:AlternateContent>
        <mc:AlternateContent xmlns:mc="http://schemas.openxmlformats.org/markup-compatibility/2006">
          <mc:Choice Requires="x14">
            <control shapeId="33832" r:id="rId43" name="Check Box 40">
              <controlPr locked="0" defaultSize="0" autoFill="0" autoLine="0" autoPict="0">
                <anchor moveWithCells="1">
                  <from>
                    <xdr:col>65</xdr:col>
                    <xdr:colOff>0</xdr:colOff>
                    <xdr:row>24</xdr:row>
                    <xdr:rowOff>0</xdr:rowOff>
                  </from>
                  <to>
                    <xdr:col>74</xdr:col>
                    <xdr:colOff>104775</xdr:colOff>
                    <xdr:row>24</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P53"/>
  <sheetViews>
    <sheetView showGridLines="0" showRowColHeaders="0" zoomScaleNormal="100" zoomScaleSheetLayoutView="80" workbookViewId="0">
      <selection activeCell="AO1" sqref="AO1"/>
    </sheetView>
  </sheetViews>
  <sheetFormatPr defaultColWidth="9" defaultRowHeight="0" customHeight="1" zeroHeight="1" x14ac:dyDescent="0.15"/>
  <cols>
    <col min="1" max="1" width="0.625" style="6" customWidth="1"/>
    <col min="2" max="33" width="2.625" style="6" customWidth="1"/>
    <col min="34" max="34" width="2.625" style="54" customWidth="1"/>
    <col min="35" max="35" width="3.5" style="52" hidden="1" customWidth="1"/>
    <col min="36" max="37" width="7.125" style="55" hidden="1" customWidth="1"/>
    <col min="38" max="38" width="3.375" style="55" hidden="1" customWidth="1"/>
    <col min="39" max="39" width="4.5" style="55" hidden="1" customWidth="1"/>
    <col min="40" max="1420" width="9" style="144"/>
    <col min="1421" max="16384" width="9" style="6"/>
  </cols>
  <sheetData>
    <row r="1" spans="1:1420" s="42" customFormat="1" ht="20.100000000000001" customHeight="1" x14ac:dyDescent="0.15">
      <c r="A1" s="1046" t="s">
        <v>145</v>
      </c>
      <c r="B1" s="1046"/>
      <c r="C1" s="1046"/>
      <c r="D1" s="1046"/>
      <c r="E1" s="1046"/>
      <c r="F1" s="1046"/>
      <c r="G1" s="1046"/>
      <c r="H1" s="1046"/>
      <c r="I1" s="1046"/>
      <c r="J1" s="1046"/>
      <c r="K1" s="1046"/>
      <c r="L1" s="1046"/>
      <c r="M1" s="1046"/>
      <c r="N1" s="1046"/>
      <c r="O1" s="1046"/>
      <c r="P1" s="1046"/>
      <c r="Q1" s="1046"/>
      <c r="R1" s="1046"/>
      <c r="S1" s="1046"/>
      <c r="T1" s="1046"/>
      <c r="U1" s="1046"/>
      <c r="V1" s="1046"/>
      <c r="W1" s="1046"/>
      <c r="X1" s="1046"/>
      <c r="Y1" s="1046"/>
      <c r="Z1" s="1046"/>
      <c r="AA1" s="1046"/>
      <c r="AB1" s="1046"/>
      <c r="AC1" s="1046"/>
      <c r="AD1" s="1046"/>
      <c r="AE1" s="1046"/>
      <c r="AF1" s="1046"/>
      <c r="AG1" s="1046"/>
      <c r="AH1" s="1046"/>
      <c r="AI1" s="50"/>
      <c r="AJ1" s="70"/>
      <c r="AK1" s="70"/>
      <c r="AL1" s="70"/>
      <c r="AM1" s="70"/>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c r="IM1" s="221"/>
      <c r="IN1" s="221"/>
      <c r="IO1" s="221"/>
      <c r="IP1" s="221"/>
      <c r="IQ1" s="221"/>
      <c r="IR1" s="221"/>
      <c r="IS1" s="221"/>
      <c r="IT1" s="221"/>
      <c r="IU1" s="221"/>
      <c r="IV1" s="221"/>
      <c r="IW1" s="221"/>
      <c r="IX1" s="221"/>
      <c r="IY1" s="221"/>
      <c r="IZ1" s="221"/>
      <c r="JA1" s="221"/>
      <c r="JB1" s="221"/>
      <c r="JC1" s="221"/>
      <c r="JD1" s="221"/>
      <c r="JE1" s="221"/>
      <c r="JF1" s="221"/>
      <c r="JG1" s="221"/>
      <c r="JH1" s="221"/>
      <c r="JI1" s="221"/>
      <c r="JJ1" s="221"/>
      <c r="JK1" s="221"/>
      <c r="JL1" s="221"/>
      <c r="JM1" s="221"/>
      <c r="JN1" s="221"/>
      <c r="JO1" s="221"/>
      <c r="JP1" s="221"/>
      <c r="JQ1" s="221"/>
      <c r="JR1" s="221"/>
      <c r="JS1" s="221"/>
      <c r="JT1" s="221"/>
      <c r="JU1" s="221"/>
      <c r="JV1" s="221"/>
      <c r="JW1" s="221"/>
      <c r="JX1" s="221"/>
      <c r="JY1" s="221"/>
      <c r="JZ1" s="221"/>
      <c r="KA1" s="221"/>
      <c r="KB1" s="221"/>
      <c r="KC1" s="221"/>
      <c r="KD1" s="221"/>
      <c r="KE1" s="221"/>
      <c r="KF1" s="221"/>
      <c r="KG1" s="221"/>
      <c r="KH1" s="221"/>
      <c r="KI1" s="221"/>
      <c r="KJ1" s="221"/>
      <c r="KK1" s="221"/>
      <c r="KL1" s="221"/>
      <c r="KM1" s="221"/>
      <c r="KN1" s="221"/>
      <c r="KO1" s="221"/>
      <c r="KP1" s="221"/>
      <c r="KQ1" s="221"/>
      <c r="KR1" s="221"/>
      <c r="KS1" s="221"/>
      <c r="KT1" s="221"/>
      <c r="KU1" s="221"/>
      <c r="KV1" s="221"/>
      <c r="KW1" s="221"/>
      <c r="KX1" s="221"/>
      <c r="KY1" s="221"/>
      <c r="KZ1" s="221"/>
      <c r="LA1" s="221"/>
      <c r="LB1" s="221"/>
      <c r="LC1" s="221"/>
      <c r="LD1" s="221"/>
      <c r="LE1" s="221"/>
      <c r="LF1" s="221"/>
      <c r="LG1" s="221"/>
      <c r="LH1" s="221"/>
      <c r="LI1" s="221"/>
      <c r="LJ1" s="221"/>
      <c r="LK1" s="221"/>
      <c r="LL1" s="221"/>
      <c r="LM1" s="221"/>
      <c r="LN1" s="221"/>
      <c r="LO1" s="221"/>
      <c r="LP1" s="221"/>
      <c r="LQ1" s="221"/>
      <c r="LR1" s="221"/>
      <c r="LS1" s="221"/>
      <c r="LT1" s="221"/>
      <c r="LU1" s="221"/>
      <c r="LV1" s="221"/>
      <c r="LW1" s="221"/>
      <c r="LX1" s="221"/>
      <c r="LY1" s="221"/>
      <c r="LZ1" s="221"/>
      <c r="MA1" s="221"/>
      <c r="MB1" s="221"/>
      <c r="MC1" s="221"/>
      <c r="MD1" s="221"/>
      <c r="ME1" s="221"/>
      <c r="MF1" s="221"/>
      <c r="MG1" s="221"/>
      <c r="MH1" s="221"/>
      <c r="MI1" s="221"/>
      <c r="MJ1" s="221"/>
      <c r="MK1" s="221"/>
      <c r="ML1" s="221"/>
      <c r="MM1" s="221"/>
      <c r="MN1" s="221"/>
      <c r="MO1" s="221"/>
      <c r="MP1" s="221"/>
      <c r="MQ1" s="221"/>
      <c r="MR1" s="221"/>
      <c r="MS1" s="221"/>
      <c r="MT1" s="221"/>
      <c r="MU1" s="221"/>
      <c r="MV1" s="221"/>
      <c r="MW1" s="221"/>
      <c r="MX1" s="221"/>
      <c r="MY1" s="221"/>
      <c r="MZ1" s="221"/>
      <c r="NA1" s="221"/>
      <c r="NB1" s="221"/>
      <c r="NC1" s="221"/>
      <c r="ND1" s="221"/>
      <c r="NE1" s="221"/>
      <c r="NF1" s="221"/>
      <c r="NG1" s="221"/>
      <c r="NH1" s="221"/>
      <c r="NI1" s="221"/>
      <c r="NJ1" s="221"/>
      <c r="NK1" s="221"/>
      <c r="NL1" s="221"/>
      <c r="NM1" s="221"/>
      <c r="NN1" s="221"/>
      <c r="NO1" s="221"/>
      <c r="NP1" s="221"/>
      <c r="NQ1" s="221"/>
      <c r="NR1" s="221"/>
      <c r="NS1" s="221"/>
      <c r="NT1" s="221"/>
      <c r="NU1" s="221"/>
      <c r="NV1" s="221"/>
      <c r="NW1" s="221"/>
      <c r="NX1" s="221"/>
      <c r="NY1" s="221"/>
      <c r="NZ1" s="221"/>
      <c r="OA1" s="221"/>
      <c r="OB1" s="221"/>
      <c r="OC1" s="221"/>
      <c r="OD1" s="221"/>
      <c r="OE1" s="221"/>
      <c r="OF1" s="221"/>
      <c r="OG1" s="221"/>
      <c r="OH1" s="221"/>
      <c r="OI1" s="221"/>
      <c r="OJ1" s="221"/>
      <c r="OK1" s="221"/>
      <c r="OL1" s="221"/>
      <c r="OM1" s="221"/>
      <c r="ON1" s="221"/>
      <c r="OO1" s="221"/>
      <c r="OP1" s="221"/>
      <c r="OQ1" s="221"/>
      <c r="OR1" s="221"/>
      <c r="OS1" s="221"/>
      <c r="OT1" s="221"/>
      <c r="OU1" s="221"/>
      <c r="OV1" s="221"/>
      <c r="OW1" s="221"/>
      <c r="OX1" s="221"/>
      <c r="OY1" s="221"/>
      <c r="OZ1" s="221"/>
      <c r="PA1" s="221"/>
      <c r="PB1" s="221"/>
      <c r="PC1" s="221"/>
      <c r="PD1" s="221"/>
      <c r="PE1" s="221"/>
      <c r="PF1" s="221"/>
      <c r="PG1" s="221"/>
      <c r="PH1" s="221"/>
      <c r="PI1" s="221"/>
      <c r="PJ1" s="221"/>
      <c r="PK1" s="221"/>
      <c r="PL1" s="221"/>
      <c r="PM1" s="221"/>
      <c r="PN1" s="221"/>
      <c r="PO1" s="221"/>
      <c r="PP1" s="221"/>
      <c r="PQ1" s="221"/>
      <c r="PR1" s="221"/>
      <c r="PS1" s="221"/>
      <c r="PT1" s="221"/>
      <c r="PU1" s="221"/>
      <c r="PV1" s="221"/>
      <c r="PW1" s="221"/>
      <c r="PX1" s="221"/>
      <c r="PY1" s="221"/>
      <c r="PZ1" s="221"/>
      <c r="QA1" s="221"/>
      <c r="QB1" s="221"/>
      <c r="QC1" s="221"/>
      <c r="QD1" s="221"/>
      <c r="QE1" s="221"/>
      <c r="QF1" s="221"/>
      <c r="QG1" s="221"/>
      <c r="QH1" s="221"/>
      <c r="QI1" s="221"/>
      <c r="QJ1" s="221"/>
      <c r="QK1" s="221"/>
      <c r="QL1" s="221"/>
      <c r="QM1" s="221"/>
      <c r="QN1" s="221"/>
      <c r="QO1" s="221"/>
      <c r="QP1" s="221"/>
      <c r="QQ1" s="221"/>
      <c r="QR1" s="221"/>
      <c r="QS1" s="221"/>
      <c r="QT1" s="221"/>
      <c r="QU1" s="221"/>
      <c r="QV1" s="221"/>
      <c r="QW1" s="221"/>
      <c r="QX1" s="221"/>
      <c r="QY1" s="221"/>
      <c r="QZ1" s="221"/>
      <c r="RA1" s="221"/>
      <c r="RB1" s="221"/>
      <c r="RC1" s="221"/>
      <c r="RD1" s="221"/>
      <c r="RE1" s="221"/>
      <c r="RF1" s="221"/>
      <c r="RG1" s="221"/>
      <c r="RH1" s="221"/>
      <c r="RI1" s="221"/>
      <c r="RJ1" s="221"/>
      <c r="RK1" s="221"/>
      <c r="RL1" s="221"/>
      <c r="RM1" s="221"/>
      <c r="RN1" s="221"/>
      <c r="RO1" s="221"/>
      <c r="RP1" s="221"/>
      <c r="RQ1" s="221"/>
      <c r="RR1" s="221"/>
      <c r="RS1" s="221"/>
      <c r="RT1" s="221"/>
      <c r="RU1" s="221"/>
      <c r="RV1" s="221"/>
      <c r="RW1" s="221"/>
      <c r="RX1" s="221"/>
      <c r="RY1" s="221"/>
      <c r="RZ1" s="221"/>
      <c r="SA1" s="221"/>
      <c r="SB1" s="221"/>
      <c r="SC1" s="221"/>
      <c r="SD1" s="221"/>
      <c r="SE1" s="221"/>
      <c r="SF1" s="221"/>
      <c r="SG1" s="221"/>
      <c r="SH1" s="221"/>
      <c r="SI1" s="221"/>
      <c r="SJ1" s="221"/>
      <c r="SK1" s="221"/>
      <c r="SL1" s="221"/>
      <c r="SM1" s="221"/>
      <c r="SN1" s="221"/>
      <c r="SO1" s="221"/>
      <c r="SP1" s="221"/>
      <c r="SQ1" s="221"/>
      <c r="SR1" s="221"/>
      <c r="SS1" s="221"/>
      <c r="ST1" s="221"/>
      <c r="SU1" s="221"/>
      <c r="SV1" s="221"/>
      <c r="SW1" s="221"/>
      <c r="SX1" s="221"/>
      <c r="SY1" s="221"/>
      <c r="SZ1" s="221"/>
      <c r="TA1" s="221"/>
      <c r="TB1" s="221"/>
      <c r="TC1" s="221"/>
      <c r="TD1" s="221"/>
      <c r="TE1" s="221"/>
      <c r="TF1" s="221"/>
      <c r="TG1" s="221"/>
      <c r="TH1" s="221"/>
      <c r="TI1" s="221"/>
      <c r="TJ1" s="221"/>
      <c r="TK1" s="221"/>
      <c r="TL1" s="221"/>
      <c r="TM1" s="221"/>
      <c r="TN1" s="221"/>
      <c r="TO1" s="221"/>
      <c r="TP1" s="221"/>
      <c r="TQ1" s="221"/>
      <c r="TR1" s="221"/>
      <c r="TS1" s="221"/>
      <c r="TT1" s="221"/>
      <c r="TU1" s="221"/>
      <c r="TV1" s="221"/>
      <c r="TW1" s="221"/>
      <c r="TX1" s="221"/>
      <c r="TY1" s="221"/>
      <c r="TZ1" s="221"/>
      <c r="UA1" s="221"/>
      <c r="UB1" s="221"/>
      <c r="UC1" s="221"/>
      <c r="UD1" s="221"/>
      <c r="UE1" s="221"/>
      <c r="UF1" s="221"/>
      <c r="UG1" s="221"/>
      <c r="UH1" s="221"/>
      <c r="UI1" s="221"/>
      <c r="UJ1" s="221"/>
      <c r="UK1" s="221"/>
      <c r="UL1" s="221"/>
      <c r="UM1" s="221"/>
      <c r="UN1" s="221"/>
      <c r="UO1" s="221"/>
      <c r="UP1" s="221"/>
      <c r="UQ1" s="221"/>
      <c r="UR1" s="221"/>
      <c r="US1" s="221"/>
      <c r="UT1" s="221"/>
      <c r="UU1" s="221"/>
      <c r="UV1" s="221"/>
      <c r="UW1" s="221"/>
      <c r="UX1" s="221"/>
      <c r="UY1" s="221"/>
      <c r="UZ1" s="221"/>
      <c r="VA1" s="221"/>
      <c r="VB1" s="221"/>
      <c r="VC1" s="221"/>
      <c r="VD1" s="221"/>
      <c r="VE1" s="221"/>
      <c r="VF1" s="221"/>
      <c r="VG1" s="221"/>
      <c r="VH1" s="221"/>
      <c r="VI1" s="221"/>
      <c r="VJ1" s="221"/>
      <c r="VK1" s="221"/>
      <c r="VL1" s="221"/>
      <c r="VM1" s="221"/>
      <c r="VN1" s="221"/>
      <c r="VO1" s="221"/>
      <c r="VP1" s="221"/>
      <c r="VQ1" s="221"/>
      <c r="VR1" s="221"/>
      <c r="VS1" s="221"/>
      <c r="VT1" s="221"/>
      <c r="VU1" s="221"/>
      <c r="VV1" s="221"/>
      <c r="VW1" s="221"/>
      <c r="VX1" s="221"/>
      <c r="VY1" s="221"/>
      <c r="VZ1" s="221"/>
      <c r="WA1" s="221"/>
      <c r="WB1" s="221"/>
      <c r="WC1" s="221"/>
      <c r="WD1" s="221"/>
      <c r="WE1" s="221"/>
      <c r="WF1" s="221"/>
      <c r="WG1" s="221"/>
      <c r="WH1" s="221"/>
      <c r="WI1" s="221"/>
      <c r="WJ1" s="221"/>
      <c r="WK1" s="221"/>
      <c r="WL1" s="221"/>
      <c r="WM1" s="221"/>
      <c r="WN1" s="221"/>
      <c r="WO1" s="221"/>
      <c r="WP1" s="221"/>
      <c r="WQ1" s="221"/>
      <c r="WR1" s="221"/>
      <c r="WS1" s="221"/>
      <c r="WT1" s="221"/>
      <c r="WU1" s="221"/>
      <c r="WV1" s="221"/>
      <c r="WW1" s="221"/>
      <c r="WX1" s="221"/>
      <c r="WY1" s="221"/>
      <c r="WZ1" s="221"/>
      <c r="XA1" s="221"/>
      <c r="XB1" s="221"/>
      <c r="XC1" s="221"/>
      <c r="XD1" s="221"/>
      <c r="XE1" s="221"/>
      <c r="XF1" s="221"/>
      <c r="XG1" s="221"/>
      <c r="XH1" s="221"/>
      <c r="XI1" s="221"/>
      <c r="XJ1" s="221"/>
      <c r="XK1" s="221"/>
      <c r="XL1" s="221"/>
      <c r="XM1" s="221"/>
      <c r="XN1" s="221"/>
      <c r="XO1" s="221"/>
      <c r="XP1" s="221"/>
      <c r="XQ1" s="221"/>
      <c r="XR1" s="221"/>
      <c r="XS1" s="221"/>
      <c r="XT1" s="221"/>
      <c r="XU1" s="221"/>
      <c r="XV1" s="221"/>
      <c r="XW1" s="221"/>
      <c r="XX1" s="221"/>
      <c r="XY1" s="221"/>
      <c r="XZ1" s="221"/>
      <c r="YA1" s="221"/>
      <c r="YB1" s="221"/>
      <c r="YC1" s="221"/>
      <c r="YD1" s="221"/>
      <c r="YE1" s="221"/>
      <c r="YF1" s="221"/>
      <c r="YG1" s="221"/>
      <c r="YH1" s="221"/>
      <c r="YI1" s="221"/>
      <c r="YJ1" s="221"/>
      <c r="YK1" s="221"/>
      <c r="YL1" s="221"/>
      <c r="YM1" s="221"/>
      <c r="YN1" s="221"/>
      <c r="YO1" s="221"/>
      <c r="YP1" s="221"/>
      <c r="YQ1" s="221"/>
      <c r="YR1" s="221"/>
      <c r="YS1" s="221"/>
      <c r="YT1" s="221"/>
      <c r="YU1" s="221"/>
      <c r="YV1" s="221"/>
      <c r="YW1" s="221"/>
      <c r="YX1" s="221"/>
      <c r="YY1" s="221"/>
      <c r="YZ1" s="221"/>
      <c r="ZA1" s="221"/>
      <c r="ZB1" s="221"/>
      <c r="ZC1" s="221"/>
      <c r="ZD1" s="221"/>
      <c r="ZE1" s="221"/>
      <c r="ZF1" s="221"/>
      <c r="ZG1" s="221"/>
      <c r="ZH1" s="221"/>
      <c r="ZI1" s="221"/>
      <c r="ZJ1" s="221"/>
      <c r="ZK1" s="221"/>
      <c r="ZL1" s="221"/>
      <c r="ZM1" s="221"/>
      <c r="ZN1" s="221"/>
      <c r="ZO1" s="221"/>
      <c r="ZP1" s="221"/>
      <c r="ZQ1" s="221"/>
      <c r="ZR1" s="221"/>
      <c r="ZS1" s="221"/>
      <c r="ZT1" s="221"/>
      <c r="ZU1" s="221"/>
      <c r="ZV1" s="221"/>
      <c r="ZW1" s="221"/>
      <c r="ZX1" s="221"/>
      <c r="ZY1" s="221"/>
      <c r="ZZ1" s="221"/>
      <c r="AAA1" s="221"/>
      <c r="AAB1" s="221"/>
      <c r="AAC1" s="221"/>
      <c r="AAD1" s="221"/>
      <c r="AAE1" s="221"/>
      <c r="AAF1" s="221"/>
      <c r="AAG1" s="221"/>
      <c r="AAH1" s="221"/>
      <c r="AAI1" s="221"/>
      <c r="AAJ1" s="221"/>
      <c r="AAK1" s="221"/>
      <c r="AAL1" s="221"/>
      <c r="AAM1" s="221"/>
      <c r="AAN1" s="221"/>
      <c r="AAO1" s="221"/>
      <c r="AAP1" s="221"/>
      <c r="AAQ1" s="221"/>
      <c r="AAR1" s="221"/>
      <c r="AAS1" s="221"/>
      <c r="AAT1" s="221"/>
      <c r="AAU1" s="221"/>
      <c r="AAV1" s="221"/>
      <c r="AAW1" s="221"/>
      <c r="AAX1" s="221"/>
      <c r="AAY1" s="221"/>
      <c r="AAZ1" s="221"/>
      <c r="ABA1" s="221"/>
      <c r="ABB1" s="221"/>
      <c r="ABC1" s="221"/>
      <c r="ABD1" s="221"/>
      <c r="ABE1" s="221"/>
      <c r="ABF1" s="221"/>
      <c r="ABG1" s="221"/>
      <c r="ABH1" s="221"/>
      <c r="ABI1" s="221"/>
      <c r="ABJ1" s="221"/>
      <c r="ABK1" s="221"/>
      <c r="ABL1" s="221"/>
      <c r="ABM1" s="221"/>
      <c r="ABN1" s="221"/>
      <c r="ABO1" s="221"/>
      <c r="ABP1" s="221"/>
      <c r="ABQ1" s="221"/>
      <c r="ABR1" s="221"/>
      <c r="ABS1" s="221"/>
      <c r="ABT1" s="221"/>
      <c r="ABU1" s="221"/>
      <c r="ABV1" s="221"/>
      <c r="ABW1" s="221"/>
      <c r="ABX1" s="221"/>
      <c r="ABY1" s="221"/>
      <c r="ABZ1" s="221"/>
      <c r="ACA1" s="221"/>
      <c r="ACB1" s="221"/>
      <c r="ACC1" s="221"/>
      <c r="ACD1" s="221"/>
      <c r="ACE1" s="221"/>
      <c r="ACF1" s="221"/>
      <c r="ACG1" s="221"/>
      <c r="ACH1" s="221"/>
      <c r="ACI1" s="221"/>
      <c r="ACJ1" s="221"/>
      <c r="ACK1" s="221"/>
      <c r="ACL1" s="221"/>
      <c r="ACM1" s="221"/>
      <c r="ACN1" s="221"/>
      <c r="ACO1" s="221"/>
      <c r="ACP1" s="221"/>
      <c r="ACQ1" s="221"/>
      <c r="ACR1" s="221"/>
      <c r="ACS1" s="221"/>
      <c r="ACT1" s="221"/>
      <c r="ACU1" s="221"/>
      <c r="ACV1" s="221"/>
      <c r="ACW1" s="221"/>
      <c r="ACX1" s="221"/>
      <c r="ACY1" s="221"/>
      <c r="ACZ1" s="221"/>
      <c r="ADA1" s="221"/>
      <c r="ADB1" s="221"/>
      <c r="ADC1" s="221"/>
      <c r="ADD1" s="221"/>
      <c r="ADE1" s="221"/>
      <c r="ADF1" s="221"/>
      <c r="ADG1" s="221"/>
      <c r="ADH1" s="221"/>
      <c r="ADI1" s="221"/>
      <c r="ADJ1" s="221"/>
      <c r="ADK1" s="221"/>
      <c r="ADL1" s="221"/>
      <c r="ADM1" s="221"/>
      <c r="ADN1" s="221"/>
      <c r="ADO1" s="221"/>
      <c r="ADP1" s="221"/>
      <c r="ADQ1" s="221"/>
      <c r="ADR1" s="221"/>
      <c r="ADS1" s="221"/>
      <c r="ADT1" s="221"/>
      <c r="ADU1" s="221"/>
      <c r="ADV1" s="221"/>
      <c r="ADW1" s="221"/>
      <c r="ADX1" s="221"/>
      <c r="ADY1" s="221"/>
      <c r="ADZ1" s="221"/>
      <c r="AEA1" s="221"/>
      <c r="AEB1" s="221"/>
      <c r="AEC1" s="221"/>
      <c r="AED1" s="221"/>
      <c r="AEE1" s="221"/>
      <c r="AEF1" s="221"/>
      <c r="AEG1" s="221"/>
      <c r="AEH1" s="221"/>
      <c r="AEI1" s="221"/>
      <c r="AEJ1" s="221"/>
      <c r="AEK1" s="221"/>
      <c r="AEL1" s="221"/>
      <c r="AEM1" s="221"/>
      <c r="AEN1" s="221"/>
      <c r="AEO1" s="221"/>
      <c r="AEP1" s="221"/>
      <c r="AEQ1" s="221"/>
      <c r="AER1" s="221"/>
      <c r="AES1" s="221"/>
      <c r="AET1" s="221"/>
      <c r="AEU1" s="221"/>
      <c r="AEV1" s="221"/>
      <c r="AEW1" s="221"/>
      <c r="AEX1" s="221"/>
      <c r="AEY1" s="221"/>
      <c r="AEZ1" s="221"/>
      <c r="AFA1" s="221"/>
      <c r="AFB1" s="221"/>
      <c r="AFC1" s="221"/>
      <c r="AFD1" s="221"/>
      <c r="AFE1" s="221"/>
      <c r="AFF1" s="221"/>
      <c r="AFG1" s="221"/>
      <c r="AFH1" s="221"/>
      <c r="AFI1" s="221"/>
      <c r="AFJ1" s="221"/>
      <c r="AFK1" s="221"/>
      <c r="AFL1" s="221"/>
      <c r="AFM1" s="221"/>
      <c r="AFN1" s="221"/>
      <c r="AFO1" s="221"/>
      <c r="AFP1" s="221"/>
      <c r="AFQ1" s="221"/>
      <c r="AFR1" s="221"/>
      <c r="AFS1" s="221"/>
      <c r="AFT1" s="221"/>
      <c r="AFU1" s="221"/>
      <c r="AFV1" s="221"/>
      <c r="AFW1" s="221"/>
      <c r="AFX1" s="221"/>
      <c r="AFY1" s="221"/>
      <c r="AFZ1" s="221"/>
      <c r="AGA1" s="221"/>
      <c r="AGB1" s="221"/>
      <c r="AGC1" s="221"/>
      <c r="AGD1" s="221"/>
      <c r="AGE1" s="221"/>
      <c r="AGF1" s="221"/>
      <c r="AGG1" s="221"/>
      <c r="AGH1" s="221"/>
      <c r="AGI1" s="221"/>
      <c r="AGJ1" s="221"/>
      <c r="AGK1" s="221"/>
      <c r="AGL1" s="221"/>
      <c r="AGM1" s="221"/>
      <c r="AGN1" s="221"/>
      <c r="AGO1" s="221"/>
      <c r="AGP1" s="221"/>
      <c r="AGQ1" s="221"/>
      <c r="AGR1" s="221"/>
      <c r="AGS1" s="221"/>
      <c r="AGT1" s="221"/>
      <c r="AGU1" s="221"/>
      <c r="AGV1" s="221"/>
      <c r="AGW1" s="221"/>
      <c r="AGX1" s="221"/>
      <c r="AGY1" s="221"/>
      <c r="AGZ1" s="221"/>
      <c r="AHA1" s="221"/>
      <c r="AHB1" s="221"/>
      <c r="AHC1" s="221"/>
      <c r="AHD1" s="221"/>
      <c r="AHE1" s="221"/>
      <c r="AHF1" s="221"/>
      <c r="AHG1" s="221"/>
      <c r="AHH1" s="221"/>
      <c r="AHI1" s="221"/>
      <c r="AHJ1" s="221"/>
      <c r="AHK1" s="221"/>
      <c r="AHL1" s="221"/>
      <c r="AHM1" s="221"/>
      <c r="AHN1" s="221"/>
      <c r="AHO1" s="221"/>
      <c r="AHP1" s="221"/>
      <c r="AHQ1" s="221"/>
      <c r="AHR1" s="221"/>
      <c r="AHS1" s="221"/>
      <c r="AHT1" s="221"/>
      <c r="AHU1" s="221"/>
      <c r="AHV1" s="221"/>
      <c r="AHW1" s="221"/>
      <c r="AHX1" s="221"/>
      <c r="AHY1" s="221"/>
      <c r="AHZ1" s="221"/>
      <c r="AIA1" s="221"/>
      <c r="AIB1" s="221"/>
      <c r="AIC1" s="221"/>
      <c r="AID1" s="221"/>
      <c r="AIE1" s="221"/>
      <c r="AIF1" s="221"/>
      <c r="AIG1" s="221"/>
      <c r="AIH1" s="221"/>
      <c r="AII1" s="221"/>
      <c r="AIJ1" s="221"/>
      <c r="AIK1" s="221"/>
      <c r="AIL1" s="221"/>
      <c r="AIM1" s="221"/>
      <c r="AIN1" s="221"/>
      <c r="AIO1" s="221"/>
      <c r="AIP1" s="221"/>
      <c r="AIQ1" s="221"/>
      <c r="AIR1" s="221"/>
      <c r="AIS1" s="221"/>
      <c r="AIT1" s="221"/>
      <c r="AIU1" s="221"/>
      <c r="AIV1" s="221"/>
      <c r="AIW1" s="221"/>
      <c r="AIX1" s="221"/>
      <c r="AIY1" s="221"/>
      <c r="AIZ1" s="221"/>
      <c r="AJA1" s="221"/>
      <c r="AJB1" s="221"/>
      <c r="AJC1" s="221"/>
      <c r="AJD1" s="221"/>
      <c r="AJE1" s="221"/>
      <c r="AJF1" s="221"/>
      <c r="AJG1" s="221"/>
      <c r="AJH1" s="221"/>
      <c r="AJI1" s="221"/>
      <c r="AJJ1" s="221"/>
      <c r="AJK1" s="221"/>
      <c r="AJL1" s="221"/>
      <c r="AJM1" s="221"/>
      <c r="AJN1" s="221"/>
      <c r="AJO1" s="221"/>
      <c r="AJP1" s="221"/>
      <c r="AJQ1" s="221"/>
      <c r="AJR1" s="221"/>
      <c r="AJS1" s="221"/>
      <c r="AJT1" s="221"/>
      <c r="AJU1" s="221"/>
      <c r="AJV1" s="221"/>
      <c r="AJW1" s="221"/>
      <c r="AJX1" s="221"/>
      <c r="AJY1" s="221"/>
      <c r="AJZ1" s="221"/>
      <c r="AKA1" s="221"/>
      <c r="AKB1" s="221"/>
      <c r="AKC1" s="221"/>
      <c r="AKD1" s="221"/>
      <c r="AKE1" s="221"/>
      <c r="AKF1" s="221"/>
      <c r="AKG1" s="221"/>
      <c r="AKH1" s="221"/>
      <c r="AKI1" s="221"/>
      <c r="AKJ1" s="221"/>
      <c r="AKK1" s="221"/>
      <c r="AKL1" s="221"/>
      <c r="AKM1" s="221"/>
      <c r="AKN1" s="221"/>
      <c r="AKO1" s="221"/>
      <c r="AKP1" s="221"/>
      <c r="AKQ1" s="221"/>
      <c r="AKR1" s="221"/>
      <c r="AKS1" s="221"/>
      <c r="AKT1" s="221"/>
      <c r="AKU1" s="221"/>
      <c r="AKV1" s="221"/>
      <c r="AKW1" s="221"/>
      <c r="AKX1" s="221"/>
      <c r="AKY1" s="221"/>
      <c r="AKZ1" s="221"/>
      <c r="ALA1" s="221"/>
      <c r="ALB1" s="221"/>
      <c r="ALC1" s="221"/>
      <c r="ALD1" s="221"/>
      <c r="ALE1" s="221"/>
      <c r="ALF1" s="221"/>
      <c r="ALG1" s="221"/>
      <c r="ALH1" s="221"/>
      <c r="ALI1" s="221"/>
      <c r="ALJ1" s="221"/>
      <c r="ALK1" s="221"/>
      <c r="ALL1" s="221"/>
      <c r="ALM1" s="221"/>
      <c r="ALN1" s="221"/>
      <c r="ALO1" s="221"/>
      <c r="ALP1" s="221"/>
      <c r="ALQ1" s="221"/>
      <c r="ALR1" s="221"/>
      <c r="ALS1" s="221"/>
      <c r="ALT1" s="221"/>
      <c r="ALU1" s="221"/>
      <c r="ALV1" s="221"/>
      <c r="ALW1" s="221"/>
      <c r="ALX1" s="221"/>
      <c r="ALY1" s="221"/>
      <c r="ALZ1" s="221"/>
      <c r="AMA1" s="221"/>
      <c r="AMB1" s="221"/>
      <c r="AMC1" s="221"/>
      <c r="AMD1" s="221"/>
      <c r="AME1" s="221"/>
      <c r="AMF1" s="221"/>
      <c r="AMG1" s="221"/>
      <c r="AMH1" s="221"/>
      <c r="AMI1" s="221"/>
      <c r="AMJ1" s="221"/>
      <c r="AMK1" s="221"/>
      <c r="AML1" s="221"/>
      <c r="AMM1" s="221"/>
      <c r="AMN1" s="221"/>
      <c r="AMO1" s="221"/>
      <c r="AMP1" s="221"/>
      <c r="AMQ1" s="221"/>
      <c r="AMR1" s="221"/>
      <c r="AMS1" s="221"/>
      <c r="AMT1" s="221"/>
      <c r="AMU1" s="221"/>
      <c r="AMV1" s="221"/>
      <c r="AMW1" s="221"/>
      <c r="AMX1" s="221"/>
      <c r="AMY1" s="221"/>
      <c r="AMZ1" s="221"/>
      <c r="ANA1" s="221"/>
      <c r="ANB1" s="221"/>
      <c r="ANC1" s="221"/>
      <c r="AND1" s="221"/>
      <c r="ANE1" s="221"/>
      <c r="ANF1" s="221"/>
      <c r="ANG1" s="221"/>
      <c r="ANH1" s="221"/>
      <c r="ANI1" s="221"/>
      <c r="ANJ1" s="221"/>
      <c r="ANK1" s="221"/>
      <c r="ANL1" s="221"/>
      <c r="ANM1" s="221"/>
      <c r="ANN1" s="221"/>
      <c r="ANO1" s="221"/>
      <c r="ANP1" s="221"/>
      <c r="ANQ1" s="221"/>
      <c r="ANR1" s="221"/>
      <c r="ANS1" s="221"/>
      <c r="ANT1" s="221"/>
      <c r="ANU1" s="221"/>
      <c r="ANV1" s="221"/>
      <c r="ANW1" s="221"/>
      <c r="ANX1" s="221"/>
      <c r="ANY1" s="221"/>
      <c r="ANZ1" s="221"/>
      <c r="AOA1" s="221"/>
      <c r="AOB1" s="221"/>
      <c r="AOC1" s="221"/>
      <c r="AOD1" s="221"/>
      <c r="AOE1" s="221"/>
      <c r="AOF1" s="221"/>
      <c r="AOG1" s="221"/>
      <c r="AOH1" s="221"/>
      <c r="AOI1" s="221"/>
      <c r="AOJ1" s="221"/>
      <c r="AOK1" s="221"/>
      <c r="AOL1" s="221"/>
      <c r="AOM1" s="221"/>
      <c r="AON1" s="221"/>
      <c r="AOO1" s="221"/>
      <c r="AOP1" s="221"/>
      <c r="AOQ1" s="221"/>
      <c r="AOR1" s="221"/>
      <c r="AOS1" s="221"/>
      <c r="AOT1" s="221"/>
      <c r="AOU1" s="221"/>
      <c r="AOV1" s="221"/>
      <c r="AOW1" s="221"/>
      <c r="AOX1" s="221"/>
      <c r="AOY1" s="221"/>
      <c r="AOZ1" s="221"/>
      <c r="APA1" s="221"/>
      <c r="APB1" s="221"/>
      <c r="APC1" s="221"/>
      <c r="APD1" s="221"/>
      <c r="APE1" s="221"/>
      <c r="APF1" s="221"/>
      <c r="APG1" s="221"/>
      <c r="APH1" s="221"/>
      <c r="API1" s="221"/>
      <c r="APJ1" s="221"/>
      <c r="APK1" s="221"/>
      <c r="APL1" s="221"/>
      <c r="APM1" s="221"/>
      <c r="APN1" s="221"/>
      <c r="APO1" s="221"/>
      <c r="APP1" s="221"/>
      <c r="APQ1" s="221"/>
      <c r="APR1" s="221"/>
      <c r="APS1" s="221"/>
      <c r="APT1" s="221"/>
      <c r="APU1" s="221"/>
      <c r="APV1" s="221"/>
      <c r="APW1" s="221"/>
      <c r="APX1" s="221"/>
      <c r="APY1" s="221"/>
      <c r="APZ1" s="221"/>
      <c r="AQA1" s="221"/>
      <c r="AQB1" s="221"/>
      <c r="AQC1" s="221"/>
      <c r="AQD1" s="221"/>
      <c r="AQE1" s="221"/>
      <c r="AQF1" s="221"/>
      <c r="AQG1" s="221"/>
      <c r="AQH1" s="221"/>
      <c r="AQI1" s="221"/>
      <c r="AQJ1" s="221"/>
      <c r="AQK1" s="221"/>
      <c r="AQL1" s="221"/>
      <c r="AQM1" s="221"/>
      <c r="AQN1" s="221"/>
      <c r="AQO1" s="221"/>
      <c r="AQP1" s="221"/>
      <c r="AQQ1" s="221"/>
      <c r="AQR1" s="221"/>
      <c r="AQS1" s="221"/>
      <c r="AQT1" s="221"/>
      <c r="AQU1" s="221"/>
      <c r="AQV1" s="221"/>
      <c r="AQW1" s="221"/>
      <c r="AQX1" s="221"/>
      <c r="AQY1" s="221"/>
      <c r="AQZ1" s="221"/>
      <c r="ARA1" s="221"/>
      <c r="ARB1" s="221"/>
      <c r="ARC1" s="221"/>
      <c r="ARD1" s="221"/>
      <c r="ARE1" s="221"/>
      <c r="ARF1" s="221"/>
      <c r="ARG1" s="221"/>
      <c r="ARH1" s="221"/>
      <c r="ARI1" s="221"/>
      <c r="ARJ1" s="221"/>
      <c r="ARK1" s="221"/>
      <c r="ARL1" s="221"/>
      <c r="ARM1" s="221"/>
      <c r="ARN1" s="221"/>
      <c r="ARO1" s="221"/>
      <c r="ARP1" s="221"/>
      <c r="ARQ1" s="221"/>
      <c r="ARR1" s="221"/>
      <c r="ARS1" s="221"/>
      <c r="ART1" s="221"/>
      <c r="ARU1" s="221"/>
      <c r="ARV1" s="221"/>
      <c r="ARW1" s="221"/>
      <c r="ARX1" s="221"/>
      <c r="ARY1" s="221"/>
      <c r="ARZ1" s="221"/>
      <c r="ASA1" s="221"/>
      <c r="ASB1" s="221"/>
      <c r="ASC1" s="221"/>
      <c r="ASD1" s="221"/>
      <c r="ASE1" s="221"/>
      <c r="ASF1" s="221"/>
      <c r="ASG1" s="221"/>
      <c r="ASH1" s="221"/>
      <c r="ASI1" s="221"/>
      <c r="ASJ1" s="221"/>
      <c r="ASK1" s="221"/>
      <c r="ASL1" s="221"/>
      <c r="ASM1" s="221"/>
      <c r="ASN1" s="221"/>
      <c r="ASO1" s="221"/>
      <c r="ASP1" s="221"/>
      <c r="ASQ1" s="221"/>
      <c r="ASR1" s="221"/>
      <c r="ASS1" s="221"/>
      <c r="AST1" s="221"/>
      <c r="ASU1" s="221"/>
      <c r="ASV1" s="221"/>
      <c r="ASW1" s="221"/>
      <c r="ASX1" s="221"/>
      <c r="ASY1" s="221"/>
      <c r="ASZ1" s="221"/>
      <c r="ATA1" s="221"/>
      <c r="ATB1" s="221"/>
      <c r="ATC1" s="221"/>
      <c r="ATD1" s="221"/>
      <c r="ATE1" s="221"/>
      <c r="ATF1" s="221"/>
      <c r="ATG1" s="221"/>
      <c r="ATH1" s="221"/>
      <c r="ATI1" s="221"/>
      <c r="ATJ1" s="221"/>
      <c r="ATK1" s="221"/>
      <c r="ATL1" s="221"/>
      <c r="ATM1" s="221"/>
      <c r="ATN1" s="221"/>
      <c r="ATO1" s="221"/>
      <c r="ATP1" s="221"/>
      <c r="ATQ1" s="221"/>
      <c r="ATR1" s="221"/>
      <c r="ATS1" s="221"/>
      <c r="ATT1" s="221"/>
      <c r="ATU1" s="221"/>
      <c r="ATV1" s="221"/>
      <c r="ATW1" s="221"/>
      <c r="ATX1" s="221"/>
      <c r="ATY1" s="221"/>
      <c r="ATZ1" s="221"/>
      <c r="AUA1" s="221"/>
      <c r="AUB1" s="221"/>
      <c r="AUC1" s="221"/>
      <c r="AUD1" s="221"/>
      <c r="AUE1" s="221"/>
      <c r="AUF1" s="221"/>
      <c r="AUG1" s="221"/>
      <c r="AUH1" s="221"/>
      <c r="AUI1" s="221"/>
      <c r="AUJ1" s="221"/>
      <c r="AUK1" s="221"/>
      <c r="AUL1" s="221"/>
      <c r="AUM1" s="221"/>
      <c r="AUN1" s="221"/>
      <c r="AUO1" s="221"/>
      <c r="AUP1" s="221"/>
      <c r="AUQ1" s="221"/>
      <c r="AUR1" s="221"/>
      <c r="AUS1" s="221"/>
      <c r="AUT1" s="221"/>
      <c r="AUU1" s="221"/>
      <c r="AUV1" s="221"/>
      <c r="AUW1" s="221"/>
      <c r="AUX1" s="221"/>
      <c r="AUY1" s="221"/>
      <c r="AUZ1" s="221"/>
      <c r="AVA1" s="221"/>
      <c r="AVB1" s="221"/>
      <c r="AVC1" s="221"/>
      <c r="AVD1" s="221"/>
      <c r="AVE1" s="221"/>
      <c r="AVF1" s="221"/>
      <c r="AVG1" s="221"/>
      <c r="AVH1" s="221"/>
      <c r="AVI1" s="221"/>
      <c r="AVJ1" s="221"/>
      <c r="AVK1" s="221"/>
      <c r="AVL1" s="221"/>
      <c r="AVM1" s="221"/>
      <c r="AVN1" s="221"/>
      <c r="AVO1" s="221"/>
      <c r="AVP1" s="221"/>
      <c r="AVQ1" s="221"/>
      <c r="AVR1" s="221"/>
      <c r="AVS1" s="221"/>
      <c r="AVT1" s="221"/>
      <c r="AVU1" s="221"/>
      <c r="AVV1" s="221"/>
      <c r="AVW1" s="221"/>
      <c r="AVX1" s="221"/>
      <c r="AVY1" s="221"/>
      <c r="AVZ1" s="221"/>
      <c r="AWA1" s="221"/>
      <c r="AWB1" s="221"/>
      <c r="AWC1" s="221"/>
      <c r="AWD1" s="221"/>
      <c r="AWE1" s="221"/>
      <c r="AWF1" s="221"/>
      <c r="AWG1" s="221"/>
      <c r="AWH1" s="221"/>
      <c r="AWI1" s="221"/>
      <c r="AWJ1" s="221"/>
      <c r="AWK1" s="221"/>
      <c r="AWL1" s="221"/>
      <c r="AWM1" s="221"/>
      <c r="AWN1" s="221"/>
      <c r="AWO1" s="221"/>
      <c r="AWP1" s="221"/>
      <c r="AWQ1" s="221"/>
      <c r="AWR1" s="221"/>
      <c r="AWS1" s="221"/>
      <c r="AWT1" s="221"/>
      <c r="AWU1" s="221"/>
      <c r="AWV1" s="221"/>
      <c r="AWW1" s="221"/>
      <c r="AWX1" s="221"/>
      <c r="AWY1" s="221"/>
      <c r="AWZ1" s="221"/>
      <c r="AXA1" s="221"/>
      <c r="AXB1" s="221"/>
      <c r="AXC1" s="221"/>
      <c r="AXD1" s="221"/>
      <c r="AXE1" s="221"/>
      <c r="AXF1" s="221"/>
      <c r="AXG1" s="221"/>
      <c r="AXH1" s="221"/>
      <c r="AXI1" s="221"/>
      <c r="AXJ1" s="221"/>
      <c r="AXK1" s="221"/>
      <c r="AXL1" s="221"/>
      <c r="AXM1" s="221"/>
      <c r="AXN1" s="221"/>
      <c r="AXO1" s="221"/>
      <c r="AXP1" s="221"/>
      <c r="AXQ1" s="221"/>
      <c r="AXR1" s="221"/>
      <c r="AXS1" s="221"/>
      <c r="AXT1" s="221"/>
      <c r="AXU1" s="221"/>
      <c r="AXV1" s="221"/>
      <c r="AXW1" s="221"/>
      <c r="AXX1" s="221"/>
      <c r="AXY1" s="221"/>
      <c r="AXZ1" s="221"/>
      <c r="AYA1" s="221"/>
      <c r="AYB1" s="221"/>
      <c r="AYC1" s="221"/>
      <c r="AYD1" s="221"/>
      <c r="AYE1" s="221"/>
      <c r="AYF1" s="221"/>
      <c r="AYG1" s="221"/>
      <c r="AYH1" s="221"/>
      <c r="AYI1" s="221"/>
      <c r="AYJ1" s="221"/>
      <c r="AYK1" s="221"/>
      <c r="AYL1" s="221"/>
      <c r="AYM1" s="221"/>
      <c r="AYN1" s="221"/>
      <c r="AYO1" s="221"/>
      <c r="AYP1" s="221"/>
      <c r="AYQ1" s="221"/>
      <c r="AYR1" s="221"/>
      <c r="AYS1" s="221"/>
      <c r="AYT1" s="221"/>
      <c r="AYU1" s="221"/>
      <c r="AYV1" s="221"/>
      <c r="AYW1" s="221"/>
      <c r="AYX1" s="221"/>
      <c r="AYY1" s="221"/>
      <c r="AYZ1" s="221"/>
      <c r="AZA1" s="221"/>
      <c r="AZB1" s="221"/>
      <c r="AZC1" s="221"/>
      <c r="AZD1" s="221"/>
      <c r="AZE1" s="221"/>
      <c r="AZF1" s="221"/>
      <c r="AZG1" s="221"/>
      <c r="AZH1" s="221"/>
      <c r="AZI1" s="221"/>
      <c r="AZJ1" s="221"/>
      <c r="AZK1" s="221"/>
      <c r="AZL1" s="221"/>
      <c r="AZM1" s="221"/>
      <c r="AZN1" s="221"/>
      <c r="AZO1" s="221"/>
      <c r="AZP1" s="221"/>
      <c r="AZQ1" s="221"/>
      <c r="AZR1" s="221"/>
      <c r="AZS1" s="221"/>
      <c r="AZT1" s="221"/>
      <c r="AZU1" s="221"/>
      <c r="AZV1" s="221"/>
      <c r="AZW1" s="221"/>
      <c r="AZX1" s="221"/>
      <c r="AZY1" s="221"/>
      <c r="AZZ1" s="221"/>
      <c r="BAA1" s="221"/>
      <c r="BAB1" s="221"/>
      <c r="BAC1" s="221"/>
      <c r="BAD1" s="221"/>
      <c r="BAE1" s="221"/>
      <c r="BAF1" s="221"/>
      <c r="BAG1" s="221"/>
      <c r="BAH1" s="221"/>
      <c r="BAI1" s="221"/>
      <c r="BAJ1" s="221"/>
      <c r="BAK1" s="221"/>
      <c r="BAL1" s="221"/>
      <c r="BAM1" s="221"/>
      <c r="BAN1" s="221"/>
      <c r="BAO1" s="221"/>
      <c r="BAP1" s="221"/>
      <c r="BAQ1" s="221"/>
      <c r="BAR1" s="221"/>
      <c r="BAS1" s="221"/>
      <c r="BAT1" s="221"/>
      <c r="BAU1" s="221"/>
      <c r="BAV1" s="221"/>
      <c r="BAW1" s="221"/>
      <c r="BAX1" s="221"/>
      <c r="BAY1" s="221"/>
      <c r="BAZ1" s="221"/>
      <c r="BBA1" s="221"/>
      <c r="BBB1" s="221"/>
      <c r="BBC1" s="221"/>
      <c r="BBD1" s="221"/>
      <c r="BBE1" s="221"/>
      <c r="BBF1" s="221"/>
      <c r="BBG1" s="221"/>
      <c r="BBH1" s="221"/>
      <c r="BBI1" s="221"/>
      <c r="BBJ1" s="221"/>
      <c r="BBK1" s="221"/>
      <c r="BBL1" s="221"/>
      <c r="BBM1" s="221"/>
      <c r="BBN1" s="221"/>
      <c r="BBO1" s="221"/>
      <c r="BBP1" s="221"/>
    </row>
    <row r="2" spans="1:1420" s="42" customFormat="1" ht="9.9499999999999993" customHeight="1" x14ac:dyDescent="0.15">
      <c r="A2" s="40"/>
      <c r="B2" s="29"/>
      <c r="C2" s="40"/>
      <c r="D2" s="40"/>
      <c r="E2" s="40"/>
      <c r="F2" s="40"/>
      <c r="G2" s="40"/>
      <c r="H2" s="40"/>
      <c r="I2" s="40"/>
      <c r="J2" s="40"/>
      <c r="K2" s="40"/>
      <c r="L2" s="40"/>
      <c r="M2" s="40"/>
      <c r="N2" s="40"/>
      <c r="O2" s="41"/>
      <c r="P2" s="40"/>
      <c r="Q2" s="41"/>
      <c r="R2" s="41"/>
      <c r="S2" s="41"/>
      <c r="T2" s="41"/>
      <c r="U2" s="41"/>
      <c r="V2" s="41"/>
      <c r="W2" s="41"/>
      <c r="X2" s="41"/>
      <c r="Y2" s="41"/>
      <c r="Z2" s="41"/>
      <c r="AA2" s="41"/>
      <c r="AB2" s="41"/>
      <c r="AC2" s="41"/>
      <c r="AD2" s="41"/>
      <c r="AE2" s="41"/>
      <c r="AF2" s="41"/>
      <c r="AG2" s="41"/>
      <c r="AH2" s="49"/>
      <c r="AI2" s="50"/>
      <c r="AJ2" s="70"/>
      <c r="AK2" s="70"/>
      <c r="AL2" s="70"/>
      <c r="AM2" s="70"/>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c r="IM2" s="221"/>
      <c r="IN2" s="221"/>
      <c r="IO2" s="221"/>
      <c r="IP2" s="221"/>
      <c r="IQ2" s="221"/>
      <c r="IR2" s="221"/>
      <c r="IS2" s="221"/>
      <c r="IT2" s="221"/>
      <c r="IU2" s="221"/>
      <c r="IV2" s="221"/>
      <c r="IW2" s="221"/>
      <c r="IX2" s="221"/>
      <c r="IY2" s="221"/>
      <c r="IZ2" s="221"/>
      <c r="JA2" s="221"/>
      <c r="JB2" s="221"/>
      <c r="JC2" s="221"/>
      <c r="JD2" s="221"/>
      <c r="JE2" s="221"/>
      <c r="JF2" s="221"/>
      <c r="JG2" s="221"/>
      <c r="JH2" s="221"/>
      <c r="JI2" s="221"/>
      <c r="JJ2" s="221"/>
      <c r="JK2" s="221"/>
      <c r="JL2" s="221"/>
      <c r="JM2" s="221"/>
      <c r="JN2" s="221"/>
      <c r="JO2" s="221"/>
      <c r="JP2" s="221"/>
      <c r="JQ2" s="221"/>
      <c r="JR2" s="221"/>
      <c r="JS2" s="221"/>
      <c r="JT2" s="221"/>
      <c r="JU2" s="221"/>
      <c r="JV2" s="221"/>
      <c r="JW2" s="221"/>
      <c r="JX2" s="221"/>
      <c r="JY2" s="221"/>
      <c r="JZ2" s="221"/>
      <c r="KA2" s="221"/>
      <c r="KB2" s="221"/>
      <c r="KC2" s="221"/>
      <c r="KD2" s="221"/>
      <c r="KE2" s="221"/>
      <c r="KF2" s="221"/>
      <c r="KG2" s="221"/>
      <c r="KH2" s="221"/>
      <c r="KI2" s="221"/>
      <c r="KJ2" s="221"/>
      <c r="KK2" s="221"/>
      <c r="KL2" s="221"/>
      <c r="KM2" s="221"/>
      <c r="KN2" s="221"/>
      <c r="KO2" s="221"/>
      <c r="KP2" s="221"/>
      <c r="KQ2" s="221"/>
      <c r="KR2" s="221"/>
      <c r="KS2" s="221"/>
      <c r="KT2" s="221"/>
      <c r="KU2" s="221"/>
      <c r="KV2" s="221"/>
      <c r="KW2" s="221"/>
      <c r="KX2" s="221"/>
      <c r="KY2" s="221"/>
      <c r="KZ2" s="221"/>
      <c r="LA2" s="221"/>
      <c r="LB2" s="221"/>
      <c r="LC2" s="221"/>
      <c r="LD2" s="221"/>
      <c r="LE2" s="221"/>
      <c r="LF2" s="221"/>
      <c r="LG2" s="221"/>
      <c r="LH2" s="221"/>
      <c r="LI2" s="221"/>
      <c r="LJ2" s="221"/>
      <c r="LK2" s="221"/>
      <c r="LL2" s="221"/>
      <c r="LM2" s="221"/>
      <c r="LN2" s="221"/>
      <c r="LO2" s="221"/>
      <c r="LP2" s="221"/>
      <c r="LQ2" s="221"/>
      <c r="LR2" s="221"/>
      <c r="LS2" s="221"/>
      <c r="LT2" s="221"/>
      <c r="LU2" s="221"/>
      <c r="LV2" s="221"/>
      <c r="LW2" s="221"/>
      <c r="LX2" s="221"/>
      <c r="LY2" s="221"/>
      <c r="LZ2" s="221"/>
      <c r="MA2" s="221"/>
      <c r="MB2" s="221"/>
      <c r="MC2" s="221"/>
      <c r="MD2" s="221"/>
      <c r="ME2" s="221"/>
      <c r="MF2" s="221"/>
      <c r="MG2" s="221"/>
      <c r="MH2" s="221"/>
      <c r="MI2" s="221"/>
      <c r="MJ2" s="221"/>
      <c r="MK2" s="221"/>
      <c r="ML2" s="221"/>
      <c r="MM2" s="221"/>
      <c r="MN2" s="221"/>
      <c r="MO2" s="221"/>
      <c r="MP2" s="221"/>
      <c r="MQ2" s="221"/>
      <c r="MR2" s="221"/>
      <c r="MS2" s="221"/>
      <c r="MT2" s="221"/>
      <c r="MU2" s="221"/>
      <c r="MV2" s="221"/>
      <c r="MW2" s="221"/>
      <c r="MX2" s="221"/>
      <c r="MY2" s="221"/>
      <c r="MZ2" s="221"/>
      <c r="NA2" s="221"/>
      <c r="NB2" s="221"/>
      <c r="NC2" s="221"/>
      <c r="ND2" s="221"/>
      <c r="NE2" s="221"/>
      <c r="NF2" s="221"/>
      <c r="NG2" s="221"/>
      <c r="NH2" s="221"/>
      <c r="NI2" s="221"/>
      <c r="NJ2" s="221"/>
      <c r="NK2" s="221"/>
      <c r="NL2" s="221"/>
      <c r="NM2" s="221"/>
      <c r="NN2" s="221"/>
      <c r="NO2" s="221"/>
      <c r="NP2" s="221"/>
      <c r="NQ2" s="221"/>
      <c r="NR2" s="221"/>
      <c r="NS2" s="221"/>
      <c r="NT2" s="221"/>
      <c r="NU2" s="221"/>
      <c r="NV2" s="221"/>
      <c r="NW2" s="221"/>
      <c r="NX2" s="221"/>
      <c r="NY2" s="221"/>
      <c r="NZ2" s="221"/>
      <c r="OA2" s="221"/>
      <c r="OB2" s="221"/>
      <c r="OC2" s="221"/>
      <c r="OD2" s="221"/>
      <c r="OE2" s="221"/>
      <c r="OF2" s="221"/>
      <c r="OG2" s="221"/>
      <c r="OH2" s="221"/>
      <c r="OI2" s="221"/>
      <c r="OJ2" s="221"/>
      <c r="OK2" s="221"/>
      <c r="OL2" s="221"/>
      <c r="OM2" s="221"/>
      <c r="ON2" s="221"/>
      <c r="OO2" s="221"/>
      <c r="OP2" s="221"/>
      <c r="OQ2" s="221"/>
      <c r="OR2" s="221"/>
      <c r="OS2" s="221"/>
      <c r="OT2" s="221"/>
      <c r="OU2" s="221"/>
      <c r="OV2" s="221"/>
      <c r="OW2" s="221"/>
      <c r="OX2" s="221"/>
      <c r="OY2" s="221"/>
      <c r="OZ2" s="221"/>
      <c r="PA2" s="221"/>
      <c r="PB2" s="221"/>
      <c r="PC2" s="221"/>
      <c r="PD2" s="221"/>
      <c r="PE2" s="221"/>
      <c r="PF2" s="221"/>
      <c r="PG2" s="221"/>
      <c r="PH2" s="221"/>
      <c r="PI2" s="221"/>
      <c r="PJ2" s="221"/>
      <c r="PK2" s="221"/>
      <c r="PL2" s="221"/>
      <c r="PM2" s="221"/>
      <c r="PN2" s="221"/>
      <c r="PO2" s="221"/>
      <c r="PP2" s="221"/>
      <c r="PQ2" s="221"/>
      <c r="PR2" s="221"/>
      <c r="PS2" s="221"/>
      <c r="PT2" s="221"/>
      <c r="PU2" s="221"/>
      <c r="PV2" s="221"/>
      <c r="PW2" s="221"/>
      <c r="PX2" s="221"/>
      <c r="PY2" s="221"/>
      <c r="PZ2" s="221"/>
      <c r="QA2" s="221"/>
      <c r="QB2" s="221"/>
      <c r="QC2" s="221"/>
      <c r="QD2" s="221"/>
      <c r="QE2" s="221"/>
      <c r="QF2" s="221"/>
      <c r="QG2" s="221"/>
      <c r="QH2" s="221"/>
      <c r="QI2" s="221"/>
      <c r="QJ2" s="221"/>
      <c r="QK2" s="221"/>
      <c r="QL2" s="221"/>
      <c r="QM2" s="221"/>
      <c r="QN2" s="221"/>
      <c r="QO2" s="221"/>
      <c r="QP2" s="221"/>
      <c r="QQ2" s="221"/>
      <c r="QR2" s="221"/>
      <c r="QS2" s="221"/>
      <c r="QT2" s="221"/>
      <c r="QU2" s="221"/>
      <c r="QV2" s="221"/>
      <c r="QW2" s="221"/>
      <c r="QX2" s="221"/>
      <c r="QY2" s="221"/>
      <c r="QZ2" s="221"/>
      <c r="RA2" s="221"/>
      <c r="RB2" s="221"/>
      <c r="RC2" s="221"/>
      <c r="RD2" s="221"/>
      <c r="RE2" s="221"/>
      <c r="RF2" s="221"/>
      <c r="RG2" s="221"/>
      <c r="RH2" s="221"/>
      <c r="RI2" s="221"/>
      <c r="RJ2" s="221"/>
      <c r="RK2" s="221"/>
      <c r="RL2" s="221"/>
      <c r="RM2" s="221"/>
      <c r="RN2" s="221"/>
      <c r="RO2" s="221"/>
      <c r="RP2" s="221"/>
      <c r="RQ2" s="221"/>
      <c r="RR2" s="221"/>
      <c r="RS2" s="221"/>
      <c r="RT2" s="221"/>
      <c r="RU2" s="221"/>
      <c r="RV2" s="221"/>
      <c r="RW2" s="221"/>
      <c r="RX2" s="221"/>
      <c r="RY2" s="221"/>
      <c r="RZ2" s="221"/>
      <c r="SA2" s="221"/>
      <c r="SB2" s="221"/>
      <c r="SC2" s="221"/>
      <c r="SD2" s="221"/>
      <c r="SE2" s="221"/>
      <c r="SF2" s="221"/>
      <c r="SG2" s="221"/>
      <c r="SH2" s="221"/>
      <c r="SI2" s="221"/>
      <c r="SJ2" s="221"/>
      <c r="SK2" s="221"/>
      <c r="SL2" s="221"/>
      <c r="SM2" s="221"/>
      <c r="SN2" s="221"/>
      <c r="SO2" s="221"/>
      <c r="SP2" s="221"/>
      <c r="SQ2" s="221"/>
      <c r="SR2" s="221"/>
      <c r="SS2" s="221"/>
      <c r="ST2" s="221"/>
      <c r="SU2" s="221"/>
      <c r="SV2" s="221"/>
      <c r="SW2" s="221"/>
      <c r="SX2" s="221"/>
      <c r="SY2" s="221"/>
      <c r="SZ2" s="221"/>
      <c r="TA2" s="221"/>
      <c r="TB2" s="221"/>
      <c r="TC2" s="221"/>
      <c r="TD2" s="221"/>
      <c r="TE2" s="221"/>
      <c r="TF2" s="221"/>
      <c r="TG2" s="221"/>
      <c r="TH2" s="221"/>
      <c r="TI2" s="221"/>
      <c r="TJ2" s="221"/>
      <c r="TK2" s="221"/>
      <c r="TL2" s="221"/>
      <c r="TM2" s="221"/>
      <c r="TN2" s="221"/>
      <c r="TO2" s="221"/>
      <c r="TP2" s="221"/>
      <c r="TQ2" s="221"/>
      <c r="TR2" s="221"/>
      <c r="TS2" s="221"/>
      <c r="TT2" s="221"/>
      <c r="TU2" s="221"/>
      <c r="TV2" s="221"/>
      <c r="TW2" s="221"/>
      <c r="TX2" s="221"/>
      <c r="TY2" s="221"/>
      <c r="TZ2" s="221"/>
      <c r="UA2" s="221"/>
      <c r="UB2" s="221"/>
      <c r="UC2" s="221"/>
      <c r="UD2" s="221"/>
      <c r="UE2" s="221"/>
      <c r="UF2" s="221"/>
      <c r="UG2" s="221"/>
      <c r="UH2" s="221"/>
      <c r="UI2" s="221"/>
      <c r="UJ2" s="221"/>
      <c r="UK2" s="221"/>
      <c r="UL2" s="221"/>
      <c r="UM2" s="221"/>
      <c r="UN2" s="221"/>
      <c r="UO2" s="221"/>
      <c r="UP2" s="221"/>
      <c r="UQ2" s="221"/>
      <c r="UR2" s="221"/>
      <c r="US2" s="221"/>
      <c r="UT2" s="221"/>
      <c r="UU2" s="221"/>
      <c r="UV2" s="221"/>
      <c r="UW2" s="221"/>
      <c r="UX2" s="221"/>
      <c r="UY2" s="221"/>
      <c r="UZ2" s="221"/>
      <c r="VA2" s="221"/>
      <c r="VB2" s="221"/>
      <c r="VC2" s="221"/>
      <c r="VD2" s="221"/>
      <c r="VE2" s="221"/>
      <c r="VF2" s="221"/>
      <c r="VG2" s="221"/>
      <c r="VH2" s="221"/>
      <c r="VI2" s="221"/>
      <c r="VJ2" s="221"/>
      <c r="VK2" s="221"/>
      <c r="VL2" s="221"/>
      <c r="VM2" s="221"/>
      <c r="VN2" s="221"/>
      <c r="VO2" s="221"/>
      <c r="VP2" s="221"/>
      <c r="VQ2" s="221"/>
      <c r="VR2" s="221"/>
      <c r="VS2" s="221"/>
      <c r="VT2" s="221"/>
      <c r="VU2" s="221"/>
      <c r="VV2" s="221"/>
      <c r="VW2" s="221"/>
      <c r="VX2" s="221"/>
      <c r="VY2" s="221"/>
      <c r="VZ2" s="221"/>
      <c r="WA2" s="221"/>
      <c r="WB2" s="221"/>
      <c r="WC2" s="221"/>
      <c r="WD2" s="221"/>
      <c r="WE2" s="221"/>
      <c r="WF2" s="221"/>
      <c r="WG2" s="221"/>
      <c r="WH2" s="221"/>
      <c r="WI2" s="221"/>
      <c r="WJ2" s="221"/>
      <c r="WK2" s="221"/>
      <c r="WL2" s="221"/>
      <c r="WM2" s="221"/>
      <c r="WN2" s="221"/>
      <c r="WO2" s="221"/>
      <c r="WP2" s="221"/>
      <c r="WQ2" s="221"/>
      <c r="WR2" s="221"/>
      <c r="WS2" s="221"/>
      <c r="WT2" s="221"/>
      <c r="WU2" s="221"/>
      <c r="WV2" s="221"/>
      <c r="WW2" s="221"/>
      <c r="WX2" s="221"/>
      <c r="WY2" s="221"/>
      <c r="WZ2" s="221"/>
      <c r="XA2" s="221"/>
      <c r="XB2" s="221"/>
      <c r="XC2" s="221"/>
      <c r="XD2" s="221"/>
      <c r="XE2" s="221"/>
      <c r="XF2" s="221"/>
      <c r="XG2" s="221"/>
      <c r="XH2" s="221"/>
      <c r="XI2" s="221"/>
      <c r="XJ2" s="221"/>
      <c r="XK2" s="221"/>
      <c r="XL2" s="221"/>
      <c r="XM2" s="221"/>
      <c r="XN2" s="221"/>
      <c r="XO2" s="221"/>
      <c r="XP2" s="221"/>
      <c r="XQ2" s="221"/>
      <c r="XR2" s="221"/>
      <c r="XS2" s="221"/>
      <c r="XT2" s="221"/>
      <c r="XU2" s="221"/>
      <c r="XV2" s="221"/>
      <c r="XW2" s="221"/>
      <c r="XX2" s="221"/>
      <c r="XY2" s="221"/>
      <c r="XZ2" s="221"/>
      <c r="YA2" s="221"/>
      <c r="YB2" s="221"/>
      <c r="YC2" s="221"/>
      <c r="YD2" s="221"/>
      <c r="YE2" s="221"/>
      <c r="YF2" s="221"/>
      <c r="YG2" s="221"/>
      <c r="YH2" s="221"/>
      <c r="YI2" s="221"/>
      <c r="YJ2" s="221"/>
      <c r="YK2" s="221"/>
      <c r="YL2" s="221"/>
      <c r="YM2" s="221"/>
      <c r="YN2" s="221"/>
      <c r="YO2" s="221"/>
      <c r="YP2" s="221"/>
      <c r="YQ2" s="221"/>
      <c r="YR2" s="221"/>
      <c r="YS2" s="221"/>
      <c r="YT2" s="221"/>
      <c r="YU2" s="221"/>
      <c r="YV2" s="221"/>
      <c r="YW2" s="221"/>
      <c r="YX2" s="221"/>
      <c r="YY2" s="221"/>
      <c r="YZ2" s="221"/>
      <c r="ZA2" s="221"/>
      <c r="ZB2" s="221"/>
      <c r="ZC2" s="221"/>
      <c r="ZD2" s="221"/>
      <c r="ZE2" s="221"/>
      <c r="ZF2" s="221"/>
      <c r="ZG2" s="221"/>
      <c r="ZH2" s="221"/>
      <c r="ZI2" s="221"/>
      <c r="ZJ2" s="221"/>
      <c r="ZK2" s="221"/>
      <c r="ZL2" s="221"/>
      <c r="ZM2" s="221"/>
      <c r="ZN2" s="221"/>
      <c r="ZO2" s="221"/>
      <c r="ZP2" s="221"/>
      <c r="ZQ2" s="221"/>
      <c r="ZR2" s="221"/>
      <c r="ZS2" s="221"/>
      <c r="ZT2" s="221"/>
      <c r="ZU2" s="221"/>
      <c r="ZV2" s="221"/>
      <c r="ZW2" s="221"/>
      <c r="ZX2" s="221"/>
      <c r="ZY2" s="221"/>
      <c r="ZZ2" s="221"/>
      <c r="AAA2" s="221"/>
      <c r="AAB2" s="221"/>
      <c r="AAC2" s="221"/>
      <c r="AAD2" s="221"/>
      <c r="AAE2" s="221"/>
      <c r="AAF2" s="221"/>
      <c r="AAG2" s="221"/>
      <c r="AAH2" s="221"/>
      <c r="AAI2" s="221"/>
      <c r="AAJ2" s="221"/>
      <c r="AAK2" s="221"/>
      <c r="AAL2" s="221"/>
      <c r="AAM2" s="221"/>
      <c r="AAN2" s="221"/>
      <c r="AAO2" s="221"/>
      <c r="AAP2" s="221"/>
      <c r="AAQ2" s="221"/>
      <c r="AAR2" s="221"/>
      <c r="AAS2" s="221"/>
      <c r="AAT2" s="221"/>
      <c r="AAU2" s="221"/>
      <c r="AAV2" s="221"/>
      <c r="AAW2" s="221"/>
      <c r="AAX2" s="221"/>
      <c r="AAY2" s="221"/>
      <c r="AAZ2" s="221"/>
      <c r="ABA2" s="221"/>
      <c r="ABB2" s="221"/>
      <c r="ABC2" s="221"/>
      <c r="ABD2" s="221"/>
      <c r="ABE2" s="221"/>
      <c r="ABF2" s="221"/>
      <c r="ABG2" s="221"/>
      <c r="ABH2" s="221"/>
      <c r="ABI2" s="221"/>
      <c r="ABJ2" s="221"/>
      <c r="ABK2" s="221"/>
      <c r="ABL2" s="221"/>
      <c r="ABM2" s="221"/>
      <c r="ABN2" s="221"/>
      <c r="ABO2" s="221"/>
      <c r="ABP2" s="221"/>
      <c r="ABQ2" s="221"/>
      <c r="ABR2" s="221"/>
      <c r="ABS2" s="221"/>
      <c r="ABT2" s="221"/>
      <c r="ABU2" s="221"/>
      <c r="ABV2" s="221"/>
      <c r="ABW2" s="221"/>
      <c r="ABX2" s="221"/>
      <c r="ABY2" s="221"/>
      <c r="ABZ2" s="221"/>
      <c r="ACA2" s="221"/>
      <c r="ACB2" s="221"/>
      <c r="ACC2" s="221"/>
      <c r="ACD2" s="221"/>
      <c r="ACE2" s="221"/>
      <c r="ACF2" s="221"/>
      <c r="ACG2" s="221"/>
      <c r="ACH2" s="221"/>
      <c r="ACI2" s="221"/>
      <c r="ACJ2" s="221"/>
      <c r="ACK2" s="221"/>
      <c r="ACL2" s="221"/>
      <c r="ACM2" s="221"/>
      <c r="ACN2" s="221"/>
      <c r="ACO2" s="221"/>
      <c r="ACP2" s="221"/>
      <c r="ACQ2" s="221"/>
      <c r="ACR2" s="221"/>
      <c r="ACS2" s="221"/>
      <c r="ACT2" s="221"/>
      <c r="ACU2" s="221"/>
      <c r="ACV2" s="221"/>
      <c r="ACW2" s="221"/>
      <c r="ACX2" s="221"/>
      <c r="ACY2" s="221"/>
      <c r="ACZ2" s="221"/>
      <c r="ADA2" s="221"/>
      <c r="ADB2" s="221"/>
      <c r="ADC2" s="221"/>
      <c r="ADD2" s="221"/>
      <c r="ADE2" s="221"/>
      <c r="ADF2" s="221"/>
      <c r="ADG2" s="221"/>
      <c r="ADH2" s="221"/>
      <c r="ADI2" s="221"/>
      <c r="ADJ2" s="221"/>
      <c r="ADK2" s="221"/>
      <c r="ADL2" s="221"/>
      <c r="ADM2" s="221"/>
      <c r="ADN2" s="221"/>
      <c r="ADO2" s="221"/>
      <c r="ADP2" s="221"/>
      <c r="ADQ2" s="221"/>
      <c r="ADR2" s="221"/>
      <c r="ADS2" s="221"/>
      <c r="ADT2" s="221"/>
      <c r="ADU2" s="221"/>
      <c r="ADV2" s="221"/>
      <c r="ADW2" s="221"/>
      <c r="ADX2" s="221"/>
      <c r="ADY2" s="221"/>
      <c r="ADZ2" s="221"/>
      <c r="AEA2" s="221"/>
      <c r="AEB2" s="221"/>
      <c r="AEC2" s="221"/>
      <c r="AED2" s="221"/>
      <c r="AEE2" s="221"/>
      <c r="AEF2" s="221"/>
      <c r="AEG2" s="221"/>
      <c r="AEH2" s="221"/>
      <c r="AEI2" s="221"/>
      <c r="AEJ2" s="221"/>
      <c r="AEK2" s="221"/>
      <c r="AEL2" s="221"/>
      <c r="AEM2" s="221"/>
      <c r="AEN2" s="221"/>
      <c r="AEO2" s="221"/>
      <c r="AEP2" s="221"/>
      <c r="AEQ2" s="221"/>
      <c r="AER2" s="221"/>
      <c r="AES2" s="221"/>
      <c r="AET2" s="221"/>
      <c r="AEU2" s="221"/>
      <c r="AEV2" s="221"/>
      <c r="AEW2" s="221"/>
      <c r="AEX2" s="221"/>
      <c r="AEY2" s="221"/>
      <c r="AEZ2" s="221"/>
      <c r="AFA2" s="221"/>
      <c r="AFB2" s="221"/>
      <c r="AFC2" s="221"/>
      <c r="AFD2" s="221"/>
      <c r="AFE2" s="221"/>
      <c r="AFF2" s="221"/>
      <c r="AFG2" s="221"/>
      <c r="AFH2" s="221"/>
      <c r="AFI2" s="221"/>
      <c r="AFJ2" s="221"/>
      <c r="AFK2" s="221"/>
      <c r="AFL2" s="221"/>
      <c r="AFM2" s="221"/>
      <c r="AFN2" s="221"/>
      <c r="AFO2" s="221"/>
      <c r="AFP2" s="221"/>
      <c r="AFQ2" s="221"/>
      <c r="AFR2" s="221"/>
      <c r="AFS2" s="221"/>
      <c r="AFT2" s="221"/>
      <c r="AFU2" s="221"/>
      <c r="AFV2" s="221"/>
      <c r="AFW2" s="221"/>
      <c r="AFX2" s="221"/>
      <c r="AFY2" s="221"/>
      <c r="AFZ2" s="221"/>
      <c r="AGA2" s="221"/>
      <c r="AGB2" s="221"/>
      <c r="AGC2" s="221"/>
      <c r="AGD2" s="221"/>
      <c r="AGE2" s="221"/>
      <c r="AGF2" s="221"/>
      <c r="AGG2" s="221"/>
      <c r="AGH2" s="221"/>
      <c r="AGI2" s="221"/>
      <c r="AGJ2" s="221"/>
      <c r="AGK2" s="221"/>
      <c r="AGL2" s="221"/>
      <c r="AGM2" s="221"/>
      <c r="AGN2" s="221"/>
      <c r="AGO2" s="221"/>
      <c r="AGP2" s="221"/>
      <c r="AGQ2" s="221"/>
      <c r="AGR2" s="221"/>
      <c r="AGS2" s="221"/>
      <c r="AGT2" s="221"/>
      <c r="AGU2" s="221"/>
      <c r="AGV2" s="221"/>
      <c r="AGW2" s="221"/>
      <c r="AGX2" s="221"/>
      <c r="AGY2" s="221"/>
      <c r="AGZ2" s="221"/>
      <c r="AHA2" s="221"/>
      <c r="AHB2" s="221"/>
      <c r="AHC2" s="221"/>
      <c r="AHD2" s="221"/>
      <c r="AHE2" s="221"/>
      <c r="AHF2" s="221"/>
      <c r="AHG2" s="221"/>
      <c r="AHH2" s="221"/>
      <c r="AHI2" s="221"/>
      <c r="AHJ2" s="221"/>
      <c r="AHK2" s="221"/>
      <c r="AHL2" s="221"/>
      <c r="AHM2" s="221"/>
      <c r="AHN2" s="221"/>
      <c r="AHO2" s="221"/>
      <c r="AHP2" s="221"/>
      <c r="AHQ2" s="221"/>
      <c r="AHR2" s="221"/>
      <c r="AHS2" s="221"/>
      <c r="AHT2" s="221"/>
      <c r="AHU2" s="221"/>
      <c r="AHV2" s="221"/>
      <c r="AHW2" s="221"/>
      <c r="AHX2" s="221"/>
      <c r="AHY2" s="221"/>
      <c r="AHZ2" s="221"/>
      <c r="AIA2" s="221"/>
      <c r="AIB2" s="221"/>
      <c r="AIC2" s="221"/>
      <c r="AID2" s="221"/>
      <c r="AIE2" s="221"/>
      <c r="AIF2" s="221"/>
      <c r="AIG2" s="221"/>
      <c r="AIH2" s="221"/>
      <c r="AII2" s="221"/>
      <c r="AIJ2" s="221"/>
      <c r="AIK2" s="221"/>
      <c r="AIL2" s="221"/>
      <c r="AIM2" s="221"/>
      <c r="AIN2" s="221"/>
      <c r="AIO2" s="221"/>
      <c r="AIP2" s="221"/>
      <c r="AIQ2" s="221"/>
      <c r="AIR2" s="221"/>
      <c r="AIS2" s="221"/>
      <c r="AIT2" s="221"/>
      <c r="AIU2" s="221"/>
      <c r="AIV2" s="221"/>
      <c r="AIW2" s="221"/>
      <c r="AIX2" s="221"/>
      <c r="AIY2" s="221"/>
      <c r="AIZ2" s="221"/>
      <c r="AJA2" s="221"/>
      <c r="AJB2" s="221"/>
      <c r="AJC2" s="221"/>
      <c r="AJD2" s="221"/>
      <c r="AJE2" s="221"/>
      <c r="AJF2" s="221"/>
      <c r="AJG2" s="221"/>
      <c r="AJH2" s="221"/>
      <c r="AJI2" s="221"/>
      <c r="AJJ2" s="221"/>
      <c r="AJK2" s="221"/>
      <c r="AJL2" s="221"/>
      <c r="AJM2" s="221"/>
      <c r="AJN2" s="221"/>
      <c r="AJO2" s="221"/>
      <c r="AJP2" s="221"/>
      <c r="AJQ2" s="221"/>
      <c r="AJR2" s="221"/>
      <c r="AJS2" s="221"/>
      <c r="AJT2" s="221"/>
      <c r="AJU2" s="221"/>
      <c r="AJV2" s="221"/>
      <c r="AJW2" s="221"/>
      <c r="AJX2" s="221"/>
      <c r="AJY2" s="221"/>
      <c r="AJZ2" s="221"/>
      <c r="AKA2" s="221"/>
      <c r="AKB2" s="221"/>
      <c r="AKC2" s="221"/>
      <c r="AKD2" s="221"/>
      <c r="AKE2" s="221"/>
      <c r="AKF2" s="221"/>
      <c r="AKG2" s="221"/>
      <c r="AKH2" s="221"/>
      <c r="AKI2" s="221"/>
      <c r="AKJ2" s="221"/>
      <c r="AKK2" s="221"/>
      <c r="AKL2" s="221"/>
      <c r="AKM2" s="221"/>
      <c r="AKN2" s="221"/>
      <c r="AKO2" s="221"/>
      <c r="AKP2" s="221"/>
      <c r="AKQ2" s="221"/>
      <c r="AKR2" s="221"/>
      <c r="AKS2" s="221"/>
      <c r="AKT2" s="221"/>
      <c r="AKU2" s="221"/>
      <c r="AKV2" s="221"/>
      <c r="AKW2" s="221"/>
      <c r="AKX2" s="221"/>
      <c r="AKY2" s="221"/>
      <c r="AKZ2" s="221"/>
      <c r="ALA2" s="221"/>
      <c r="ALB2" s="221"/>
      <c r="ALC2" s="221"/>
      <c r="ALD2" s="221"/>
      <c r="ALE2" s="221"/>
      <c r="ALF2" s="221"/>
      <c r="ALG2" s="221"/>
      <c r="ALH2" s="221"/>
      <c r="ALI2" s="221"/>
      <c r="ALJ2" s="221"/>
      <c r="ALK2" s="221"/>
      <c r="ALL2" s="221"/>
      <c r="ALM2" s="221"/>
      <c r="ALN2" s="221"/>
      <c r="ALO2" s="221"/>
      <c r="ALP2" s="221"/>
      <c r="ALQ2" s="221"/>
      <c r="ALR2" s="221"/>
      <c r="ALS2" s="221"/>
      <c r="ALT2" s="221"/>
      <c r="ALU2" s="221"/>
      <c r="ALV2" s="221"/>
      <c r="ALW2" s="221"/>
      <c r="ALX2" s="221"/>
      <c r="ALY2" s="221"/>
      <c r="ALZ2" s="221"/>
      <c r="AMA2" s="221"/>
      <c r="AMB2" s="221"/>
      <c r="AMC2" s="221"/>
      <c r="AMD2" s="221"/>
      <c r="AME2" s="221"/>
      <c r="AMF2" s="221"/>
      <c r="AMG2" s="221"/>
      <c r="AMH2" s="221"/>
      <c r="AMI2" s="221"/>
      <c r="AMJ2" s="221"/>
      <c r="AMK2" s="221"/>
      <c r="AML2" s="221"/>
      <c r="AMM2" s="221"/>
      <c r="AMN2" s="221"/>
      <c r="AMO2" s="221"/>
      <c r="AMP2" s="221"/>
      <c r="AMQ2" s="221"/>
      <c r="AMR2" s="221"/>
      <c r="AMS2" s="221"/>
      <c r="AMT2" s="221"/>
      <c r="AMU2" s="221"/>
      <c r="AMV2" s="221"/>
      <c r="AMW2" s="221"/>
      <c r="AMX2" s="221"/>
      <c r="AMY2" s="221"/>
      <c r="AMZ2" s="221"/>
      <c r="ANA2" s="221"/>
      <c r="ANB2" s="221"/>
      <c r="ANC2" s="221"/>
      <c r="AND2" s="221"/>
      <c r="ANE2" s="221"/>
      <c r="ANF2" s="221"/>
      <c r="ANG2" s="221"/>
      <c r="ANH2" s="221"/>
      <c r="ANI2" s="221"/>
      <c r="ANJ2" s="221"/>
      <c r="ANK2" s="221"/>
      <c r="ANL2" s="221"/>
      <c r="ANM2" s="221"/>
      <c r="ANN2" s="221"/>
      <c r="ANO2" s="221"/>
      <c r="ANP2" s="221"/>
      <c r="ANQ2" s="221"/>
      <c r="ANR2" s="221"/>
      <c r="ANS2" s="221"/>
      <c r="ANT2" s="221"/>
      <c r="ANU2" s="221"/>
      <c r="ANV2" s="221"/>
      <c r="ANW2" s="221"/>
      <c r="ANX2" s="221"/>
      <c r="ANY2" s="221"/>
      <c r="ANZ2" s="221"/>
      <c r="AOA2" s="221"/>
      <c r="AOB2" s="221"/>
      <c r="AOC2" s="221"/>
      <c r="AOD2" s="221"/>
      <c r="AOE2" s="221"/>
      <c r="AOF2" s="221"/>
      <c r="AOG2" s="221"/>
      <c r="AOH2" s="221"/>
      <c r="AOI2" s="221"/>
      <c r="AOJ2" s="221"/>
      <c r="AOK2" s="221"/>
      <c r="AOL2" s="221"/>
      <c r="AOM2" s="221"/>
      <c r="AON2" s="221"/>
      <c r="AOO2" s="221"/>
      <c r="AOP2" s="221"/>
      <c r="AOQ2" s="221"/>
      <c r="AOR2" s="221"/>
      <c r="AOS2" s="221"/>
      <c r="AOT2" s="221"/>
      <c r="AOU2" s="221"/>
      <c r="AOV2" s="221"/>
      <c r="AOW2" s="221"/>
      <c r="AOX2" s="221"/>
      <c r="AOY2" s="221"/>
      <c r="AOZ2" s="221"/>
      <c r="APA2" s="221"/>
      <c r="APB2" s="221"/>
      <c r="APC2" s="221"/>
      <c r="APD2" s="221"/>
      <c r="APE2" s="221"/>
      <c r="APF2" s="221"/>
      <c r="APG2" s="221"/>
      <c r="APH2" s="221"/>
      <c r="API2" s="221"/>
      <c r="APJ2" s="221"/>
      <c r="APK2" s="221"/>
      <c r="APL2" s="221"/>
      <c r="APM2" s="221"/>
      <c r="APN2" s="221"/>
      <c r="APO2" s="221"/>
      <c r="APP2" s="221"/>
      <c r="APQ2" s="221"/>
      <c r="APR2" s="221"/>
      <c r="APS2" s="221"/>
      <c r="APT2" s="221"/>
      <c r="APU2" s="221"/>
      <c r="APV2" s="221"/>
      <c r="APW2" s="221"/>
      <c r="APX2" s="221"/>
      <c r="APY2" s="221"/>
      <c r="APZ2" s="221"/>
      <c r="AQA2" s="221"/>
      <c r="AQB2" s="221"/>
      <c r="AQC2" s="221"/>
      <c r="AQD2" s="221"/>
      <c r="AQE2" s="221"/>
      <c r="AQF2" s="221"/>
      <c r="AQG2" s="221"/>
      <c r="AQH2" s="221"/>
      <c r="AQI2" s="221"/>
      <c r="AQJ2" s="221"/>
      <c r="AQK2" s="221"/>
      <c r="AQL2" s="221"/>
      <c r="AQM2" s="221"/>
      <c r="AQN2" s="221"/>
      <c r="AQO2" s="221"/>
      <c r="AQP2" s="221"/>
      <c r="AQQ2" s="221"/>
      <c r="AQR2" s="221"/>
      <c r="AQS2" s="221"/>
      <c r="AQT2" s="221"/>
      <c r="AQU2" s="221"/>
      <c r="AQV2" s="221"/>
      <c r="AQW2" s="221"/>
      <c r="AQX2" s="221"/>
      <c r="AQY2" s="221"/>
      <c r="AQZ2" s="221"/>
      <c r="ARA2" s="221"/>
      <c r="ARB2" s="221"/>
      <c r="ARC2" s="221"/>
      <c r="ARD2" s="221"/>
      <c r="ARE2" s="221"/>
      <c r="ARF2" s="221"/>
      <c r="ARG2" s="221"/>
      <c r="ARH2" s="221"/>
      <c r="ARI2" s="221"/>
      <c r="ARJ2" s="221"/>
      <c r="ARK2" s="221"/>
      <c r="ARL2" s="221"/>
      <c r="ARM2" s="221"/>
      <c r="ARN2" s="221"/>
      <c r="ARO2" s="221"/>
      <c r="ARP2" s="221"/>
      <c r="ARQ2" s="221"/>
      <c r="ARR2" s="221"/>
      <c r="ARS2" s="221"/>
      <c r="ART2" s="221"/>
      <c r="ARU2" s="221"/>
      <c r="ARV2" s="221"/>
      <c r="ARW2" s="221"/>
      <c r="ARX2" s="221"/>
      <c r="ARY2" s="221"/>
      <c r="ARZ2" s="221"/>
      <c r="ASA2" s="221"/>
      <c r="ASB2" s="221"/>
      <c r="ASC2" s="221"/>
      <c r="ASD2" s="221"/>
      <c r="ASE2" s="221"/>
      <c r="ASF2" s="221"/>
      <c r="ASG2" s="221"/>
      <c r="ASH2" s="221"/>
      <c r="ASI2" s="221"/>
      <c r="ASJ2" s="221"/>
      <c r="ASK2" s="221"/>
      <c r="ASL2" s="221"/>
      <c r="ASM2" s="221"/>
      <c r="ASN2" s="221"/>
      <c r="ASO2" s="221"/>
      <c r="ASP2" s="221"/>
      <c r="ASQ2" s="221"/>
      <c r="ASR2" s="221"/>
      <c r="ASS2" s="221"/>
      <c r="AST2" s="221"/>
      <c r="ASU2" s="221"/>
      <c r="ASV2" s="221"/>
      <c r="ASW2" s="221"/>
      <c r="ASX2" s="221"/>
      <c r="ASY2" s="221"/>
      <c r="ASZ2" s="221"/>
      <c r="ATA2" s="221"/>
      <c r="ATB2" s="221"/>
      <c r="ATC2" s="221"/>
      <c r="ATD2" s="221"/>
      <c r="ATE2" s="221"/>
      <c r="ATF2" s="221"/>
      <c r="ATG2" s="221"/>
      <c r="ATH2" s="221"/>
      <c r="ATI2" s="221"/>
      <c r="ATJ2" s="221"/>
      <c r="ATK2" s="221"/>
      <c r="ATL2" s="221"/>
      <c r="ATM2" s="221"/>
      <c r="ATN2" s="221"/>
      <c r="ATO2" s="221"/>
      <c r="ATP2" s="221"/>
      <c r="ATQ2" s="221"/>
      <c r="ATR2" s="221"/>
      <c r="ATS2" s="221"/>
      <c r="ATT2" s="221"/>
      <c r="ATU2" s="221"/>
      <c r="ATV2" s="221"/>
      <c r="ATW2" s="221"/>
      <c r="ATX2" s="221"/>
      <c r="ATY2" s="221"/>
      <c r="ATZ2" s="221"/>
      <c r="AUA2" s="221"/>
      <c r="AUB2" s="221"/>
      <c r="AUC2" s="221"/>
      <c r="AUD2" s="221"/>
      <c r="AUE2" s="221"/>
      <c r="AUF2" s="221"/>
      <c r="AUG2" s="221"/>
      <c r="AUH2" s="221"/>
      <c r="AUI2" s="221"/>
      <c r="AUJ2" s="221"/>
      <c r="AUK2" s="221"/>
      <c r="AUL2" s="221"/>
      <c r="AUM2" s="221"/>
      <c r="AUN2" s="221"/>
      <c r="AUO2" s="221"/>
      <c r="AUP2" s="221"/>
      <c r="AUQ2" s="221"/>
      <c r="AUR2" s="221"/>
      <c r="AUS2" s="221"/>
      <c r="AUT2" s="221"/>
      <c r="AUU2" s="221"/>
      <c r="AUV2" s="221"/>
      <c r="AUW2" s="221"/>
      <c r="AUX2" s="221"/>
      <c r="AUY2" s="221"/>
      <c r="AUZ2" s="221"/>
      <c r="AVA2" s="221"/>
      <c r="AVB2" s="221"/>
      <c r="AVC2" s="221"/>
      <c r="AVD2" s="221"/>
      <c r="AVE2" s="221"/>
      <c r="AVF2" s="221"/>
      <c r="AVG2" s="221"/>
      <c r="AVH2" s="221"/>
      <c r="AVI2" s="221"/>
      <c r="AVJ2" s="221"/>
      <c r="AVK2" s="221"/>
      <c r="AVL2" s="221"/>
      <c r="AVM2" s="221"/>
      <c r="AVN2" s="221"/>
      <c r="AVO2" s="221"/>
      <c r="AVP2" s="221"/>
      <c r="AVQ2" s="221"/>
      <c r="AVR2" s="221"/>
      <c r="AVS2" s="221"/>
      <c r="AVT2" s="221"/>
      <c r="AVU2" s="221"/>
      <c r="AVV2" s="221"/>
      <c r="AVW2" s="221"/>
      <c r="AVX2" s="221"/>
      <c r="AVY2" s="221"/>
      <c r="AVZ2" s="221"/>
      <c r="AWA2" s="221"/>
      <c r="AWB2" s="221"/>
      <c r="AWC2" s="221"/>
      <c r="AWD2" s="221"/>
      <c r="AWE2" s="221"/>
      <c r="AWF2" s="221"/>
      <c r="AWG2" s="221"/>
      <c r="AWH2" s="221"/>
      <c r="AWI2" s="221"/>
      <c r="AWJ2" s="221"/>
      <c r="AWK2" s="221"/>
      <c r="AWL2" s="221"/>
      <c r="AWM2" s="221"/>
      <c r="AWN2" s="221"/>
      <c r="AWO2" s="221"/>
      <c r="AWP2" s="221"/>
      <c r="AWQ2" s="221"/>
      <c r="AWR2" s="221"/>
      <c r="AWS2" s="221"/>
      <c r="AWT2" s="221"/>
      <c r="AWU2" s="221"/>
      <c r="AWV2" s="221"/>
      <c r="AWW2" s="221"/>
      <c r="AWX2" s="221"/>
      <c r="AWY2" s="221"/>
      <c r="AWZ2" s="221"/>
      <c r="AXA2" s="221"/>
      <c r="AXB2" s="221"/>
      <c r="AXC2" s="221"/>
      <c r="AXD2" s="221"/>
      <c r="AXE2" s="221"/>
      <c r="AXF2" s="221"/>
      <c r="AXG2" s="221"/>
      <c r="AXH2" s="221"/>
      <c r="AXI2" s="221"/>
      <c r="AXJ2" s="221"/>
      <c r="AXK2" s="221"/>
      <c r="AXL2" s="221"/>
      <c r="AXM2" s="221"/>
      <c r="AXN2" s="221"/>
      <c r="AXO2" s="221"/>
      <c r="AXP2" s="221"/>
      <c r="AXQ2" s="221"/>
      <c r="AXR2" s="221"/>
      <c r="AXS2" s="221"/>
      <c r="AXT2" s="221"/>
      <c r="AXU2" s="221"/>
      <c r="AXV2" s="221"/>
      <c r="AXW2" s="221"/>
      <c r="AXX2" s="221"/>
      <c r="AXY2" s="221"/>
      <c r="AXZ2" s="221"/>
      <c r="AYA2" s="221"/>
      <c r="AYB2" s="221"/>
      <c r="AYC2" s="221"/>
      <c r="AYD2" s="221"/>
      <c r="AYE2" s="221"/>
      <c r="AYF2" s="221"/>
      <c r="AYG2" s="221"/>
      <c r="AYH2" s="221"/>
      <c r="AYI2" s="221"/>
      <c r="AYJ2" s="221"/>
      <c r="AYK2" s="221"/>
      <c r="AYL2" s="221"/>
      <c r="AYM2" s="221"/>
      <c r="AYN2" s="221"/>
      <c r="AYO2" s="221"/>
      <c r="AYP2" s="221"/>
      <c r="AYQ2" s="221"/>
      <c r="AYR2" s="221"/>
      <c r="AYS2" s="221"/>
      <c r="AYT2" s="221"/>
      <c r="AYU2" s="221"/>
      <c r="AYV2" s="221"/>
      <c r="AYW2" s="221"/>
      <c r="AYX2" s="221"/>
      <c r="AYY2" s="221"/>
      <c r="AYZ2" s="221"/>
      <c r="AZA2" s="221"/>
      <c r="AZB2" s="221"/>
      <c r="AZC2" s="221"/>
      <c r="AZD2" s="221"/>
      <c r="AZE2" s="221"/>
      <c r="AZF2" s="221"/>
      <c r="AZG2" s="221"/>
      <c r="AZH2" s="221"/>
      <c r="AZI2" s="221"/>
      <c r="AZJ2" s="221"/>
      <c r="AZK2" s="221"/>
      <c r="AZL2" s="221"/>
      <c r="AZM2" s="221"/>
      <c r="AZN2" s="221"/>
      <c r="AZO2" s="221"/>
      <c r="AZP2" s="221"/>
      <c r="AZQ2" s="221"/>
      <c r="AZR2" s="221"/>
      <c r="AZS2" s="221"/>
      <c r="AZT2" s="221"/>
      <c r="AZU2" s="221"/>
      <c r="AZV2" s="221"/>
      <c r="AZW2" s="221"/>
      <c r="AZX2" s="221"/>
      <c r="AZY2" s="221"/>
      <c r="AZZ2" s="221"/>
      <c r="BAA2" s="221"/>
      <c r="BAB2" s="221"/>
      <c r="BAC2" s="221"/>
      <c r="BAD2" s="221"/>
      <c r="BAE2" s="221"/>
      <c r="BAF2" s="221"/>
      <c r="BAG2" s="221"/>
      <c r="BAH2" s="221"/>
      <c r="BAI2" s="221"/>
      <c r="BAJ2" s="221"/>
      <c r="BAK2" s="221"/>
      <c r="BAL2" s="221"/>
      <c r="BAM2" s="221"/>
      <c r="BAN2" s="221"/>
      <c r="BAO2" s="221"/>
      <c r="BAP2" s="221"/>
      <c r="BAQ2" s="221"/>
      <c r="BAR2" s="221"/>
      <c r="BAS2" s="221"/>
      <c r="BAT2" s="221"/>
      <c r="BAU2" s="221"/>
      <c r="BAV2" s="221"/>
      <c r="BAW2" s="221"/>
      <c r="BAX2" s="221"/>
      <c r="BAY2" s="221"/>
      <c r="BAZ2" s="221"/>
      <c r="BBA2" s="221"/>
      <c r="BBB2" s="221"/>
      <c r="BBC2" s="221"/>
      <c r="BBD2" s="221"/>
      <c r="BBE2" s="221"/>
      <c r="BBF2" s="221"/>
      <c r="BBG2" s="221"/>
      <c r="BBH2" s="221"/>
      <c r="BBI2" s="221"/>
      <c r="BBJ2" s="221"/>
      <c r="BBK2" s="221"/>
      <c r="BBL2" s="221"/>
      <c r="BBM2" s="221"/>
      <c r="BBN2" s="221"/>
      <c r="BBO2" s="221"/>
      <c r="BBP2" s="221"/>
    </row>
    <row r="3" spans="1:1420" s="42" customFormat="1" ht="21.75" customHeight="1" x14ac:dyDescent="0.15">
      <c r="A3" s="40"/>
      <c r="B3" s="1364" t="s">
        <v>453</v>
      </c>
      <c r="C3" s="1365"/>
      <c r="D3" s="1365"/>
      <c r="E3" s="1365"/>
      <c r="F3" s="1365"/>
      <c r="G3" s="1365"/>
      <c r="H3" s="1365"/>
      <c r="I3" s="1365"/>
      <c r="J3" s="1365"/>
      <c r="K3" s="1365"/>
      <c r="L3" s="1365"/>
      <c r="M3" s="1365"/>
      <c r="N3" s="1365"/>
      <c r="O3" s="1365"/>
      <c r="P3" s="1365"/>
      <c r="Q3" s="1365"/>
      <c r="R3" s="1365"/>
      <c r="S3" s="1365"/>
      <c r="T3" s="1365"/>
      <c r="U3" s="1365"/>
      <c r="V3" s="1365"/>
      <c r="W3" s="1365"/>
      <c r="X3" s="1365"/>
      <c r="Y3" s="1365"/>
      <c r="Z3" s="1365"/>
      <c r="AA3" s="1365"/>
      <c r="AB3" s="1365"/>
      <c r="AC3" s="1365"/>
      <c r="AD3" s="1365"/>
      <c r="AE3" s="1365"/>
      <c r="AF3" s="1365"/>
      <c r="AG3" s="1365"/>
      <c r="AH3" s="1366"/>
      <c r="AI3" s="50"/>
      <c r="AJ3" s="70"/>
      <c r="AK3" s="70"/>
      <c r="AL3" s="70"/>
      <c r="AM3" s="70"/>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c r="IN3" s="221"/>
      <c r="IO3" s="221"/>
      <c r="IP3" s="221"/>
      <c r="IQ3" s="221"/>
      <c r="IR3" s="221"/>
      <c r="IS3" s="221"/>
      <c r="IT3" s="221"/>
      <c r="IU3" s="221"/>
      <c r="IV3" s="221"/>
      <c r="IW3" s="221"/>
      <c r="IX3" s="221"/>
      <c r="IY3" s="221"/>
      <c r="IZ3" s="221"/>
      <c r="JA3" s="221"/>
      <c r="JB3" s="221"/>
      <c r="JC3" s="221"/>
      <c r="JD3" s="221"/>
      <c r="JE3" s="221"/>
      <c r="JF3" s="221"/>
      <c r="JG3" s="221"/>
      <c r="JH3" s="221"/>
      <c r="JI3" s="221"/>
      <c r="JJ3" s="221"/>
      <c r="JK3" s="221"/>
      <c r="JL3" s="221"/>
      <c r="JM3" s="221"/>
      <c r="JN3" s="221"/>
      <c r="JO3" s="221"/>
      <c r="JP3" s="221"/>
      <c r="JQ3" s="221"/>
      <c r="JR3" s="221"/>
      <c r="JS3" s="221"/>
      <c r="JT3" s="221"/>
      <c r="JU3" s="221"/>
      <c r="JV3" s="221"/>
      <c r="JW3" s="221"/>
      <c r="JX3" s="221"/>
      <c r="JY3" s="221"/>
      <c r="JZ3" s="221"/>
      <c r="KA3" s="221"/>
      <c r="KB3" s="221"/>
      <c r="KC3" s="221"/>
      <c r="KD3" s="221"/>
      <c r="KE3" s="221"/>
      <c r="KF3" s="221"/>
      <c r="KG3" s="221"/>
      <c r="KH3" s="221"/>
      <c r="KI3" s="221"/>
      <c r="KJ3" s="221"/>
      <c r="KK3" s="221"/>
      <c r="KL3" s="221"/>
      <c r="KM3" s="221"/>
      <c r="KN3" s="221"/>
      <c r="KO3" s="221"/>
      <c r="KP3" s="221"/>
      <c r="KQ3" s="221"/>
      <c r="KR3" s="221"/>
      <c r="KS3" s="221"/>
      <c r="KT3" s="221"/>
      <c r="KU3" s="221"/>
      <c r="KV3" s="221"/>
      <c r="KW3" s="221"/>
      <c r="KX3" s="221"/>
      <c r="KY3" s="221"/>
      <c r="KZ3" s="221"/>
      <c r="LA3" s="221"/>
      <c r="LB3" s="221"/>
      <c r="LC3" s="221"/>
      <c r="LD3" s="221"/>
      <c r="LE3" s="221"/>
      <c r="LF3" s="221"/>
      <c r="LG3" s="221"/>
      <c r="LH3" s="221"/>
      <c r="LI3" s="221"/>
      <c r="LJ3" s="221"/>
      <c r="LK3" s="221"/>
      <c r="LL3" s="221"/>
      <c r="LM3" s="221"/>
      <c r="LN3" s="221"/>
      <c r="LO3" s="221"/>
      <c r="LP3" s="221"/>
      <c r="LQ3" s="221"/>
      <c r="LR3" s="221"/>
      <c r="LS3" s="221"/>
      <c r="LT3" s="221"/>
      <c r="LU3" s="221"/>
      <c r="LV3" s="221"/>
      <c r="LW3" s="221"/>
      <c r="LX3" s="221"/>
      <c r="LY3" s="221"/>
      <c r="LZ3" s="221"/>
      <c r="MA3" s="221"/>
      <c r="MB3" s="221"/>
      <c r="MC3" s="221"/>
      <c r="MD3" s="221"/>
      <c r="ME3" s="221"/>
      <c r="MF3" s="221"/>
      <c r="MG3" s="221"/>
      <c r="MH3" s="221"/>
      <c r="MI3" s="221"/>
      <c r="MJ3" s="221"/>
      <c r="MK3" s="221"/>
      <c r="ML3" s="221"/>
      <c r="MM3" s="221"/>
      <c r="MN3" s="221"/>
      <c r="MO3" s="221"/>
      <c r="MP3" s="221"/>
      <c r="MQ3" s="221"/>
      <c r="MR3" s="221"/>
      <c r="MS3" s="221"/>
      <c r="MT3" s="221"/>
      <c r="MU3" s="221"/>
      <c r="MV3" s="221"/>
      <c r="MW3" s="221"/>
      <c r="MX3" s="221"/>
      <c r="MY3" s="221"/>
      <c r="MZ3" s="221"/>
      <c r="NA3" s="221"/>
      <c r="NB3" s="221"/>
      <c r="NC3" s="221"/>
      <c r="ND3" s="221"/>
      <c r="NE3" s="221"/>
      <c r="NF3" s="221"/>
      <c r="NG3" s="221"/>
      <c r="NH3" s="221"/>
      <c r="NI3" s="221"/>
      <c r="NJ3" s="221"/>
      <c r="NK3" s="221"/>
      <c r="NL3" s="221"/>
      <c r="NM3" s="221"/>
      <c r="NN3" s="221"/>
      <c r="NO3" s="221"/>
      <c r="NP3" s="221"/>
      <c r="NQ3" s="221"/>
      <c r="NR3" s="221"/>
      <c r="NS3" s="221"/>
      <c r="NT3" s="221"/>
      <c r="NU3" s="221"/>
      <c r="NV3" s="221"/>
      <c r="NW3" s="221"/>
      <c r="NX3" s="221"/>
      <c r="NY3" s="221"/>
      <c r="NZ3" s="221"/>
      <c r="OA3" s="221"/>
      <c r="OB3" s="221"/>
      <c r="OC3" s="221"/>
      <c r="OD3" s="221"/>
      <c r="OE3" s="221"/>
      <c r="OF3" s="221"/>
      <c r="OG3" s="221"/>
      <c r="OH3" s="221"/>
      <c r="OI3" s="221"/>
      <c r="OJ3" s="221"/>
      <c r="OK3" s="221"/>
      <c r="OL3" s="221"/>
      <c r="OM3" s="221"/>
      <c r="ON3" s="221"/>
      <c r="OO3" s="221"/>
      <c r="OP3" s="221"/>
      <c r="OQ3" s="221"/>
      <c r="OR3" s="221"/>
      <c r="OS3" s="221"/>
      <c r="OT3" s="221"/>
      <c r="OU3" s="221"/>
      <c r="OV3" s="221"/>
      <c r="OW3" s="221"/>
      <c r="OX3" s="221"/>
      <c r="OY3" s="221"/>
      <c r="OZ3" s="221"/>
      <c r="PA3" s="221"/>
      <c r="PB3" s="221"/>
      <c r="PC3" s="221"/>
      <c r="PD3" s="221"/>
      <c r="PE3" s="221"/>
      <c r="PF3" s="221"/>
      <c r="PG3" s="221"/>
      <c r="PH3" s="221"/>
      <c r="PI3" s="221"/>
      <c r="PJ3" s="221"/>
      <c r="PK3" s="221"/>
      <c r="PL3" s="221"/>
      <c r="PM3" s="221"/>
      <c r="PN3" s="221"/>
      <c r="PO3" s="221"/>
      <c r="PP3" s="221"/>
      <c r="PQ3" s="221"/>
      <c r="PR3" s="221"/>
      <c r="PS3" s="221"/>
      <c r="PT3" s="221"/>
      <c r="PU3" s="221"/>
      <c r="PV3" s="221"/>
      <c r="PW3" s="221"/>
      <c r="PX3" s="221"/>
      <c r="PY3" s="221"/>
      <c r="PZ3" s="221"/>
      <c r="QA3" s="221"/>
      <c r="QB3" s="221"/>
      <c r="QC3" s="221"/>
      <c r="QD3" s="221"/>
      <c r="QE3" s="221"/>
      <c r="QF3" s="221"/>
      <c r="QG3" s="221"/>
      <c r="QH3" s="221"/>
      <c r="QI3" s="221"/>
      <c r="QJ3" s="221"/>
      <c r="QK3" s="221"/>
      <c r="QL3" s="221"/>
      <c r="QM3" s="221"/>
      <c r="QN3" s="221"/>
      <c r="QO3" s="221"/>
      <c r="QP3" s="221"/>
      <c r="QQ3" s="221"/>
      <c r="QR3" s="221"/>
      <c r="QS3" s="221"/>
      <c r="QT3" s="221"/>
      <c r="QU3" s="221"/>
      <c r="QV3" s="221"/>
      <c r="QW3" s="221"/>
      <c r="QX3" s="221"/>
      <c r="QY3" s="221"/>
      <c r="QZ3" s="221"/>
      <c r="RA3" s="221"/>
      <c r="RB3" s="221"/>
      <c r="RC3" s="221"/>
      <c r="RD3" s="221"/>
      <c r="RE3" s="221"/>
      <c r="RF3" s="221"/>
      <c r="RG3" s="221"/>
      <c r="RH3" s="221"/>
      <c r="RI3" s="221"/>
      <c r="RJ3" s="221"/>
      <c r="RK3" s="221"/>
      <c r="RL3" s="221"/>
      <c r="RM3" s="221"/>
      <c r="RN3" s="221"/>
      <c r="RO3" s="221"/>
      <c r="RP3" s="221"/>
      <c r="RQ3" s="221"/>
      <c r="RR3" s="221"/>
      <c r="RS3" s="221"/>
      <c r="RT3" s="221"/>
      <c r="RU3" s="221"/>
      <c r="RV3" s="221"/>
      <c r="RW3" s="221"/>
      <c r="RX3" s="221"/>
      <c r="RY3" s="221"/>
      <c r="RZ3" s="221"/>
      <c r="SA3" s="221"/>
      <c r="SB3" s="221"/>
      <c r="SC3" s="221"/>
      <c r="SD3" s="221"/>
      <c r="SE3" s="221"/>
      <c r="SF3" s="221"/>
      <c r="SG3" s="221"/>
      <c r="SH3" s="221"/>
      <c r="SI3" s="221"/>
      <c r="SJ3" s="221"/>
      <c r="SK3" s="221"/>
      <c r="SL3" s="221"/>
      <c r="SM3" s="221"/>
      <c r="SN3" s="221"/>
      <c r="SO3" s="221"/>
      <c r="SP3" s="221"/>
      <c r="SQ3" s="221"/>
      <c r="SR3" s="221"/>
      <c r="SS3" s="221"/>
      <c r="ST3" s="221"/>
      <c r="SU3" s="221"/>
      <c r="SV3" s="221"/>
      <c r="SW3" s="221"/>
      <c r="SX3" s="221"/>
      <c r="SY3" s="221"/>
      <c r="SZ3" s="221"/>
      <c r="TA3" s="221"/>
      <c r="TB3" s="221"/>
      <c r="TC3" s="221"/>
      <c r="TD3" s="221"/>
      <c r="TE3" s="221"/>
      <c r="TF3" s="221"/>
      <c r="TG3" s="221"/>
      <c r="TH3" s="221"/>
      <c r="TI3" s="221"/>
      <c r="TJ3" s="221"/>
      <c r="TK3" s="221"/>
      <c r="TL3" s="221"/>
      <c r="TM3" s="221"/>
      <c r="TN3" s="221"/>
      <c r="TO3" s="221"/>
      <c r="TP3" s="221"/>
      <c r="TQ3" s="221"/>
      <c r="TR3" s="221"/>
      <c r="TS3" s="221"/>
      <c r="TT3" s="221"/>
      <c r="TU3" s="221"/>
      <c r="TV3" s="221"/>
      <c r="TW3" s="221"/>
      <c r="TX3" s="221"/>
      <c r="TY3" s="221"/>
      <c r="TZ3" s="221"/>
      <c r="UA3" s="221"/>
      <c r="UB3" s="221"/>
      <c r="UC3" s="221"/>
      <c r="UD3" s="221"/>
      <c r="UE3" s="221"/>
      <c r="UF3" s="221"/>
      <c r="UG3" s="221"/>
      <c r="UH3" s="221"/>
      <c r="UI3" s="221"/>
      <c r="UJ3" s="221"/>
      <c r="UK3" s="221"/>
      <c r="UL3" s="221"/>
      <c r="UM3" s="221"/>
      <c r="UN3" s="221"/>
      <c r="UO3" s="221"/>
      <c r="UP3" s="221"/>
      <c r="UQ3" s="221"/>
      <c r="UR3" s="221"/>
      <c r="US3" s="221"/>
      <c r="UT3" s="221"/>
      <c r="UU3" s="221"/>
      <c r="UV3" s="221"/>
      <c r="UW3" s="221"/>
      <c r="UX3" s="221"/>
      <c r="UY3" s="221"/>
      <c r="UZ3" s="221"/>
      <c r="VA3" s="221"/>
      <c r="VB3" s="221"/>
      <c r="VC3" s="221"/>
      <c r="VD3" s="221"/>
      <c r="VE3" s="221"/>
      <c r="VF3" s="221"/>
      <c r="VG3" s="221"/>
      <c r="VH3" s="221"/>
      <c r="VI3" s="221"/>
      <c r="VJ3" s="221"/>
      <c r="VK3" s="221"/>
      <c r="VL3" s="221"/>
      <c r="VM3" s="221"/>
      <c r="VN3" s="221"/>
      <c r="VO3" s="221"/>
      <c r="VP3" s="221"/>
      <c r="VQ3" s="221"/>
      <c r="VR3" s="221"/>
      <c r="VS3" s="221"/>
      <c r="VT3" s="221"/>
      <c r="VU3" s="221"/>
      <c r="VV3" s="221"/>
      <c r="VW3" s="221"/>
      <c r="VX3" s="221"/>
      <c r="VY3" s="221"/>
      <c r="VZ3" s="221"/>
      <c r="WA3" s="221"/>
      <c r="WB3" s="221"/>
      <c r="WC3" s="221"/>
      <c r="WD3" s="221"/>
      <c r="WE3" s="221"/>
      <c r="WF3" s="221"/>
      <c r="WG3" s="221"/>
      <c r="WH3" s="221"/>
      <c r="WI3" s="221"/>
      <c r="WJ3" s="221"/>
      <c r="WK3" s="221"/>
      <c r="WL3" s="221"/>
      <c r="WM3" s="221"/>
      <c r="WN3" s="221"/>
      <c r="WO3" s="221"/>
      <c r="WP3" s="221"/>
      <c r="WQ3" s="221"/>
      <c r="WR3" s="221"/>
      <c r="WS3" s="221"/>
      <c r="WT3" s="221"/>
      <c r="WU3" s="221"/>
      <c r="WV3" s="221"/>
      <c r="WW3" s="221"/>
      <c r="WX3" s="221"/>
      <c r="WY3" s="221"/>
      <c r="WZ3" s="221"/>
      <c r="XA3" s="221"/>
      <c r="XB3" s="221"/>
      <c r="XC3" s="221"/>
      <c r="XD3" s="221"/>
      <c r="XE3" s="221"/>
      <c r="XF3" s="221"/>
      <c r="XG3" s="221"/>
      <c r="XH3" s="221"/>
      <c r="XI3" s="221"/>
      <c r="XJ3" s="221"/>
      <c r="XK3" s="221"/>
      <c r="XL3" s="221"/>
      <c r="XM3" s="221"/>
      <c r="XN3" s="221"/>
      <c r="XO3" s="221"/>
      <c r="XP3" s="221"/>
      <c r="XQ3" s="221"/>
      <c r="XR3" s="221"/>
      <c r="XS3" s="221"/>
      <c r="XT3" s="221"/>
      <c r="XU3" s="221"/>
      <c r="XV3" s="221"/>
      <c r="XW3" s="221"/>
      <c r="XX3" s="221"/>
      <c r="XY3" s="221"/>
      <c r="XZ3" s="221"/>
      <c r="YA3" s="221"/>
      <c r="YB3" s="221"/>
      <c r="YC3" s="221"/>
      <c r="YD3" s="221"/>
      <c r="YE3" s="221"/>
      <c r="YF3" s="221"/>
      <c r="YG3" s="221"/>
      <c r="YH3" s="221"/>
      <c r="YI3" s="221"/>
      <c r="YJ3" s="221"/>
      <c r="YK3" s="221"/>
      <c r="YL3" s="221"/>
      <c r="YM3" s="221"/>
      <c r="YN3" s="221"/>
      <c r="YO3" s="221"/>
      <c r="YP3" s="221"/>
      <c r="YQ3" s="221"/>
      <c r="YR3" s="221"/>
      <c r="YS3" s="221"/>
      <c r="YT3" s="221"/>
      <c r="YU3" s="221"/>
      <c r="YV3" s="221"/>
      <c r="YW3" s="221"/>
      <c r="YX3" s="221"/>
      <c r="YY3" s="221"/>
      <c r="YZ3" s="221"/>
      <c r="ZA3" s="221"/>
      <c r="ZB3" s="221"/>
      <c r="ZC3" s="221"/>
      <c r="ZD3" s="221"/>
      <c r="ZE3" s="221"/>
      <c r="ZF3" s="221"/>
      <c r="ZG3" s="221"/>
      <c r="ZH3" s="221"/>
      <c r="ZI3" s="221"/>
      <c r="ZJ3" s="221"/>
      <c r="ZK3" s="221"/>
      <c r="ZL3" s="221"/>
      <c r="ZM3" s="221"/>
      <c r="ZN3" s="221"/>
      <c r="ZO3" s="221"/>
      <c r="ZP3" s="221"/>
      <c r="ZQ3" s="221"/>
      <c r="ZR3" s="221"/>
      <c r="ZS3" s="221"/>
      <c r="ZT3" s="221"/>
      <c r="ZU3" s="221"/>
      <c r="ZV3" s="221"/>
      <c r="ZW3" s="221"/>
      <c r="ZX3" s="221"/>
      <c r="ZY3" s="221"/>
      <c r="ZZ3" s="221"/>
      <c r="AAA3" s="221"/>
      <c r="AAB3" s="221"/>
      <c r="AAC3" s="221"/>
      <c r="AAD3" s="221"/>
      <c r="AAE3" s="221"/>
      <c r="AAF3" s="221"/>
      <c r="AAG3" s="221"/>
      <c r="AAH3" s="221"/>
      <c r="AAI3" s="221"/>
      <c r="AAJ3" s="221"/>
      <c r="AAK3" s="221"/>
      <c r="AAL3" s="221"/>
      <c r="AAM3" s="221"/>
      <c r="AAN3" s="221"/>
      <c r="AAO3" s="221"/>
      <c r="AAP3" s="221"/>
      <c r="AAQ3" s="221"/>
      <c r="AAR3" s="221"/>
      <c r="AAS3" s="221"/>
      <c r="AAT3" s="221"/>
      <c r="AAU3" s="221"/>
      <c r="AAV3" s="221"/>
      <c r="AAW3" s="221"/>
      <c r="AAX3" s="221"/>
      <c r="AAY3" s="221"/>
      <c r="AAZ3" s="221"/>
      <c r="ABA3" s="221"/>
      <c r="ABB3" s="221"/>
      <c r="ABC3" s="221"/>
      <c r="ABD3" s="221"/>
      <c r="ABE3" s="221"/>
      <c r="ABF3" s="221"/>
      <c r="ABG3" s="221"/>
      <c r="ABH3" s="221"/>
      <c r="ABI3" s="221"/>
      <c r="ABJ3" s="221"/>
      <c r="ABK3" s="221"/>
      <c r="ABL3" s="221"/>
      <c r="ABM3" s="221"/>
      <c r="ABN3" s="221"/>
      <c r="ABO3" s="221"/>
      <c r="ABP3" s="221"/>
      <c r="ABQ3" s="221"/>
      <c r="ABR3" s="221"/>
      <c r="ABS3" s="221"/>
      <c r="ABT3" s="221"/>
      <c r="ABU3" s="221"/>
      <c r="ABV3" s="221"/>
      <c r="ABW3" s="221"/>
      <c r="ABX3" s="221"/>
      <c r="ABY3" s="221"/>
      <c r="ABZ3" s="221"/>
      <c r="ACA3" s="221"/>
      <c r="ACB3" s="221"/>
      <c r="ACC3" s="221"/>
      <c r="ACD3" s="221"/>
      <c r="ACE3" s="221"/>
      <c r="ACF3" s="221"/>
      <c r="ACG3" s="221"/>
      <c r="ACH3" s="221"/>
      <c r="ACI3" s="221"/>
      <c r="ACJ3" s="221"/>
      <c r="ACK3" s="221"/>
      <c r="ACL3" s="221"/>
      <c r="ACM3" s="221"/>
      <c r="ACN3" s="221"/>
      <c r="ACO3" s="221"/>
      <c r="ACP3" s="221"/>
      <c r="ACQ3" s="221"/>
      <c r="ACR3" s="221"/>
      <c r="ACS3" s="221"/>
      <c r="ACT3" s="221"/>
      <c r="ACU3" s="221"/>
      <c r="ACV3" s="221"/>
      <c r="ACW3" s="221"/>
      <c r="ACX3" s="221"/>
      <c r="ACY3" s="221"/>
      <c r="ACZ3" s="221"/>
      <c r="ADA3" s="221"/>
      <c r="ADB3" s="221"/>
      <c r="ADC3" s="221"/>
      <c r="ADD3" s="221"/>
      <c r="ADE3" s="221"/>
      <c r="ADF3" s="221"/>
      <c r="ADG3" s="221"/>
      <c r="ADH3" s="221"/>
      <c r="ADI3" s="221"/>
      <c r="ADJ3" s="221"/>
      <c r="ADK3" s="221"/>
      <c r="ADL3" s="221"/>
      <c r="ADM3" s="221"/>
      <c r="ADN3" s="221"/>
      <c r="ADO3" s="221"/>
      <c r="ADP3" s="221"/>
      <c r="ADQ3" s="221"/>
      <c r="ADR3" s="221"/>
      <c r="ADS3" s="221"/>
      <c r="ADT3" s="221"/>
      <c r="ADU3" s="221"/>
      <c r="ADV3" s="221"/>
      <c r="ADW3" s="221"/>
      <c r="ADX3" s="221"/>
      <c r="ADY3" s="221"/>
      <c r="ADZ3" s="221"/>
      <c r="AEA3" s="221"/>
      <c r="AEB3" s="221"/>
      <c r="AEC3" s="221"/>
      <c r="AED3" s="221"/>
      <c r="AEE3" s="221"/>
      <c r="AEF3" s="221"/>
      <c r="AEG3" s="221"/>
      <c r="AEH3" s="221"/>
      <c r="AEI3" s="221"/>
      <c r="AEJ3" s="221"/>
      <c r="AEK3" s="221"/>
      <c r="AEL3" s="221"/>
      <c r="AEM3" s="221"/>
      <c r="AEN3" s="221"/>
      <c r="AEO3" s="221"/>
      <c r="AEP3" s="221"/>
      <c r="AEQ3" s="221"/>
      <c r="AER3" s="221"/>
      <c r="AES3" s="221"/>
      <c r="AET3" s="221"/>
      <c r="AEU3" s="221"/>
      <c r="AEV3" s="221"/>
      <c r="AEW3" s="221"/>
      <c r="AEX3" s="221"/>
      <c r="AEY3" s="221"/>
      <c r="AEZ3" s="221"/>
      <c r="AFA3" s="221"/>
      <c r="AFB3" s="221"/>
      <c r="AFC3" s="221"/>
      <c r="AFD3" s="221"/>
      <c r="AFE3" s="221"/>
      <c r="AFF3" s="221"/>
      <c r="AFG3" s="221"/>
      <c r="AFH3" s="221"/>
      <c r="AFI3" s="221"/>
      <c r="AFJ3" s="221"/>
      <c r="AFK3" s="221"/>
      <c r="AFL3" s="221"/>
      <c r="AFM3" s="221"/>
      <c r="AFN3" s="221"/>
      <c r="AFO3" s="221"/>
      <c r="AFP3" s="221"/>
      <c r="AFQ3" s="221"/>
      <c r="AFR3" s="221"/>
      <c r="AFS3" s="221"/>
      <c r="AFT3" s="221"/>
      <c r="AFU3" s="221"/>
      <c r="AFV3" s="221"/>
      <c r="AFW3" s="221"/>
      <c r="AFX3" s="221"/>
      <c r="AFY3" s="221"/>
      <c r="AFZ3" s="221"/>
      <c r="AGA3" s="221"/>
      <c r="AGB3" s="221"/>
      <c r="AGC3" s="221"/>
      <c r="AGD3" s="221"/>
      <c r="AGE3" s="221"/>
      <c r="AGF3" s="221"/>
      <c r="AGG3" s="221"/>
      <c r="AGH3" s="221"/>
      <c r="AGI3" s="221"/>
      <c r="AGJ3" s="221"/>
      <c r="AGK3" s="221"/>
      <c r="AGL3" s="221"/>
      <c r="AGM3" s="221"/>
      <c r="AGN3" s="221"/>
      <c r="AGO3" s="221"/>
      <c r="AGP3" s="221"/>
      <c r="AGQ3" s="221"/>
      <c r="AGR3" s="221"/>
      <c r="AGS3" s="221"/>
      <c r="AGT3" s="221"/>
      <c r="AGU3" s="221"/>
      <c r="AGV3" s="221"/>
      <c r="AGW3" s="221"/>
      <c r="AGX3" s="221"/>
      <c r="AGY3" s="221"/>
      <c r="AGZ3" s="221"/>
      <c r="AHA3" s="221"/>
      <c r="AHB3" s="221"/>
      <c r="AHC3" s="221"/>
      <c r="AHD3" s="221"/>
      <c r="AHE3" s="221"/>
      <c r="AHF3" s="221"/>
      <c r="AHG3" s="221"/>
      <c r="AHH3" s="221"/>
      <c r="AHI3" s="221"/>
      <c r="AHJ3" s="221"/>
      <c r="AHK3" s="221"/>
      <c r="AHL3" s="221"/>
      <c r="AHM3" s="221"/>
      <c r="AHN3" s="221"/>
      <c r="AHO3" s="221"/>
      <c r="AHP3" s="221"/>
      <c r="AHQ3" s="221"/>
      <c r="AHR3" s="221"/>
      <c r="AHS3" s="221"/>
      <c r="AHT3" s="221"/>
      <c r="AHU3" s="221"/>
      <c r="AHV3" s="221"/>
      <c r="AHW3" s="221"/>
      <c r="AHX3" s="221"/>
      <c r="AHY3" s="221"/>
      <c r="AHZ3" s="221"/>
      <c r="AIA3" s="221"/>
      <c r="AIB3" s="221"/>
      <c r="AIC3" s="221"/>
      <c r="AID3" s="221"/>
      <c r="AIE3" s="221"/>
      <c r="AIF3" s="221"/>
      <c r="AIG3" s="221"/>
      <c r="AIH3" s="221"/>
      <c r="AII3" s="221"/>
      <c r="AIJ3" s="221"/>
      <c r="AIK3" s="221"/>
      <c r="AIL3" s="221"/>
      <c r="AIM3" s="221"/>
      <c r="AIN3" s="221"/>
      <c r="AIO3" s="221"/>
      <c r="AIP3" s="221"/>
      <c r="AIQ3" s="221"/>
      <c r="AIR3" s="221"/>
      <c r="AIS3" s="221"/>
      <c r="AIT3" s="221"/>
      <c r="AIU3" s="221"/>
      <c r="AIV3" s="221"/>
      <c r="AIW3" s="221"/>
      <c r="AIX3" s="221"/>
      <c r="AIY3" s="221"/>
      <c r="AIZ3" s="221"/>
      <c r="AJA3" s="221"/>
      <c r="AJB3" s="221"/>
      <c r="AJC3" s="221"/>
      <c r="AJD3" s="221"/>
      <c r="AJE3" s="221"/>
      <c r="AJF3" s="221"/>
      <c r="AJG3" s="221"/>
      <c r="AJH3" s="221"/>
      <c r="AJI3" s="221"/>
      <c r="AJJ3" s="221"/>
      <c r="AJK3" s="221"/>
      <c r="AJL3" s="221"/>
      <c r="AJM3" s="221"/>
      <c r="AJN3" s="221"/>
      <c r="AJO3" s="221"/>
      <c r="AJP3" s="221"/>
      <c r="AJQ3" s="221"/>
      <c r="AJR3" s="221"/>
      <c r="AJS3" s="221"/>
      <c r="AJT3" s="221"/>
      <c r="AJU3" s="221"/>
      <c r="AJV3" s="221"/>
      <c r="AJW3" s="221"/>
      <c r="AJX3" s="221"/>
      <c r="AJY3" s="221"/>
      <c r="AJZ3" s="221"/>
      <c r="AKA3" s="221"/>
      <c r="AKB3" s="221"/>
      <c r="AKC3" s="221"/>
      <c r="AKD3" s="221"/>
      <c r="AKE3" s="221"/>
      <c r="AKF3" s="221"/>
      <c r="AKG3" s="221"/>
      <c r="AKH3" s="221"/>
      <c r="AKI3" s="221"/>
      <c r="AKJ3" s="221"/>
      <c r="AKK3" s="221"/>
      <c r="AKL3" s="221"/>
      <c r="AKM3" s="221"/>
      <c r="AKN3" s="221"/>
      <c r="AKO3" s="221"/>
      <c r="AKP3" s="221"/>
      <c r="AKQ3" s="221"/>
      <c r="AKR3" s="221"/>
      <c r="AKS3" s="221"/>
      <c r="AKT3" s="221"/>
      <c r="AKU3" s="221"/>
      <c r="AKV3" s="221"/>
      <c r="AKW3" s="221"/>
      <c r="AKX3" s="221"/>
      <c r="AKY3" s="221"/>
      <c r="AKZ3" s="221"/>
      <c r="ALA3" s="221"/>
      <c r="ALB3" s="221"/>
      <c r="ALC3" s="221"/>
      <c r="ALD3" s="221"/>
      <c r="ALE3" s="221"/>
      <c r="ALF3" s="221"/>
      <c r="ALG3" s="221"/>
      <c r="ALH3" s="221"/>
      <c r="ALI3" s="221"/>
      <c r="ALJ3" s="221"/>
      <c r="ALK3" s="221"/>
      <c r="ALL3" s="221"/>
      <c r="ALM3" s="221"/>
      <c r="ALN3" s="221"/>
      <c r="ALO3" s="221"/>
      <c r="ALP3" s="221"/>
      <c r="ALQ3" s="221"/>
      <c r="ALR3" s="221"/>
      <c r="ALS3" s="221"/>
      <c r="ALT3" s="221"/>
      <c r="ALU3" s="221"/>
      <c r="ALV3" s="221"/>
      <c r="ALW3" s="221"/>
      <c r="ALX3" s="221"/>
      <c r="ALY3" s="221"/>
      <c r="ALZ3" s="221"/>
      <c r="AMA3" s="221"/>
      <c r="AMB3" s="221"/>
      <c r="AMC3" s="221"/>
      <c r="AMD3" s="221"/>
      <c r="AME3" s="221"/>
      <c r="AMF3" s="221"/>
      <c r="AMG3" s="221"/>
      <c r="AMH3" s="221"/>
      <c r="AMI3" s="221"/>
      <c r="AMJ3" s="221"/>
      <c r="AMK3" s="221"/>
      <c r="AML3" s="221"/>
      <c r="AMM3" s="221"/>
      <c r="AMN3" s="221"/>
      <c r="AMO3" s="221"/>
      <c r="AMP3" s="221"/>
      <c r="AMQ3" s="221"/>
      <c r="AMR3" s="221"/>
      <c r="AMS3" s="221"/>
      <c r="AMT3" s="221"/>
      <c r="AMU3" s="221"/>
      <c r="AMV3" s="221"/>
      <c r="AMW3" s="221"/>
      <c r="AMX3" s="221"/>
      <c r="AMY3" s="221"/>
      <c r="AMZ3" s="221"/>
      <c r="ANA3" s="221"/>
      <c r="ANB3" s="221"/>
      <c r="ANC3" s="221"/>
      <c r="AND3" s="221"/>
      <c r="ANE3" s="221"/>
      <c r="ANF3" s="221"/>
      <c r="ANG3" s="221"/>
      <c r="ANH3" s="221"/>
      <c r="ANI3" s="221"/>
      <c r="ANJ3" s="221"/>
      <c r="ANK3" s="221"/>
      <c r="ANL3" s="221"/>
      <c r="ANM3" s="221"/>
      <c r="ANN3" s="221"/>
      <c r="ANO3" s="221"/>
      <c r="ANP3" s="221"/>
      <c r="ANQ3" s="221"/>
      <c r="ANR3" s="221"/>
      <c r="ANS3" s="221"/>
      <c r="ANT3" s="221"/>
      <c r="ANU3" s="221"/>
      <c r="ANV3" s="221"/>
      <c r="ANW3" s="221"/>
      <c r="ANX3" s="221"/>
      <c r="ANY3" s="221"/>
      <c r="ANZ3" s="221"/>
      <c r="AOA3" s="221"/>
      <c r="AOB3" s="221"/>
      <c r="AOC3" s="221"/>
      <c r="AOD3" s="221"/>
      <c r="AOE3" s="221"/>
      <c r="AOF3" s="221"/>
      <c r="AOG3" s="221"/>
      <c r="AOH3" s="221"/>
      <c r="AOI3" s="221"/>
      <c r="AOJ3" s="221"/>
      <c r="AOK3" s="221"/>
      <c r="AOL3" s="221"/>
      <c r="AOM3" s="221"/>
      <c r="AON3" s="221"/>
      <c r="AOO3" s="221"/>
      <c r="AOP3" s="221"/>
      <c r="AOQ3" s="221"/>
      <c r="AOR3" s="221"/>
      <c r="AOS3" s="221"/>
      <c r="AOT3" s="221"/>
      <c r="AOU3" s="221"/>
      <c r="AOV3" s="221"/>
      <c r="AOW3" s="221"/>
      <c r="AOX3" s="221"/>
      <c r="AOY3" s="221"/>
      <c r="AOZ3" s="221"/>
      <c r="APA3" s="221"/>
      <c r="APB3" s="221"/>
      <c r="APC3" s="221"/>
      <c r="APD3" s="221"/>
      <c r="APE3" s="221"/>
      <c r="APF3" s="221"/>
      <c r="APG3" s="221"/>
      <c r="APH3" s="221"/>
      <c r="API3" s="221"/>
      <c r="APJ3" s="221"/>
      <c r="APK3" s="221"/>
      <c r="APL3" s="221"/>
      <c r="APM3" s="221"/>
      <c r="APN3" s="221"/>
      <c r="APO3" s="221"/>
      <c r="APP3" s="221"/>
      <c r="APQ3" s="221"/>
      <c r="APR3" s="221"/>
      <c r="APS3" s="221"/>
      <c r="APT3" s="221"/>
      <c r="APU3" s="221"/>
      <c r="APV3" s="221"/>
      <c r="APW3" s="221"/>
      <c r="APX3" s="221"/>
      <c r="APY3" s="221"/>
      <c r="APZ3" s="221"/>
      <c r="AQA3" s="221"/>
      <c r="AQB3" s="221"/>
      <c r="AQC3" s="221"/>
      <c r="AQD3" s="221"/>
      <c r="AQE3" s="221"/>
      <c r="AQF3" s="221"/>
      <c r="AQG3" s="221"/>
      <c r="AQH3" s="221"/>
      <c r="AQI3" s="221"/>
      <c r="AQJ3" s="221"/>
      <c r="AQK3" s="221"/>
      <c r="AQL3" s="221"/>
      <c r="AQM3" s="221"/>
      <c r="AQN3" s="221"/>
      <c r="AQO3" s="221"/>
      <c r="AQP3" s="221"/>
      <c r="AQQ3" s="221"/>
      <c r="AQR3" s="221"/>
      <c r="AQS3" s="221"/>
      <c r="AQT3" s="221"/>
      <c r="AQU3" s="221"/>
      <c r="AQV3" s="221"/>
      <c r="AQW3" s="221"/>
      <c r="AQX3" s="221"/>
      <c r="AQY3" s="221"/>
      <c r="AQZ3" s="221"/>
      <c r="ARA3" s="221"/>
      <c r="ARB3" s="221"/>
      <c r="ARC3" s="221"/>
      <c r="ARD3" s="221"/>
      <c r="ARE3" s="221"/>
      <c r="ARF3" s="221"/>
      <c r="ARG3" s="221"/>
      <c r="ARH3" s="221"/>
      <c r="ARI3" s="221"/>
      <c r="ARJ3" s="221"/>
      <c r="ARK3" s="221"/>
      <c r="ARL3" s="221"/>
      <c r="ARM3" s="221"/>
      <c r="ARN3" s="221"/>
      <c r="ARO3" s="221"/>
      <c r="ARP3" s="221"/>
      <c r="ARQ3" s="221"/>
      <c r="ARR3" s="221"/>
      <c r="ARS3" s="221"/>
      <c r="ART3" s="221"/>
      <c r="ARU3" s="221"/>
      <c r="ARV3" s="221"/>
      <c r="ARW3" s="221"/>
      <c r="ARX3" s="221"/>
      <c r="ARY3" s="221"/>
      <c r="ARZ3" s="221"/>
      <c r="ASA3" s="221"/>
      <c r="ASB3" s="221"/>
      <c r="ASC3" s="221"/>
      <c r="ASD3" s="221"/>
      <c r="ASE3" s="221"/>
      <c r="ASF3" s="221"/>
      <c r="ASG3" s="221"/>
      <c r="ASH3" s="221"/>
      <c r="ASI3" s="221"/>
      <c r="ASJ3" s="221"/>
      <c r="ASK3" s="221"/>
      <c r="ASL3" s="221"/>
      <c r="ASM3" s="221"/>
      <c r="ASN3" s="221"/>
      <c r="ASO3" s="221"/>
      <c r="ASP3" s="221"/>
      <c r="ASQ3" s="221"/>
      <c r="ASR3" s="221"/>
      <c r="ASS3" s="221"/>
      <c r="AST3" s="221"/>
      <c r="ASU3" s="221"/>
      <c r="ASV3" s="221"/>
      <c r="ASW3" s="221"/>
      <c r="ASX3" s="221"/>
      <c r="ASY3" s="221"/>
      <c r="ASZ3" s="221"/>
      <c r="ATA3" s="221"/>
      <c r="ATB3" s="221"/>
      <c r="ATC3" s="221"/>
      <c r="ATD3" s="221"/>
      <c r="ATE3" s="221"/>
      <c r="ATF3" s="221"/>
      <c r="ATG3" s="221"/>
      <c r="ATH3" s="221"/>
      <c r="ATI3" s="221"/>
      <c r="ATJ3" s="221"/>
      <c r="ATK3" s="221"/>
      <c r="ATL3" s="221"/>
      <c r="ATM3" s="221"/>
      <c r="ATN3" s="221"/>
      <c r="ATO3" s="221"/>
      <c r="ATP3" s="221"/>
      <c r="ATQ3" s="221"/>
      <c r="ATR3" s="221"/>
      <c r="ATS3" s="221"/>
      <c r="ATT3" s="221"/>
      <c r="ATU3" s="221"/>
      <c r="ATV3" s="221"/>
      <c r="ATW3" s="221"/>
      <c r="ATX3" s="221"/>
      <c r="ATY3" s="221"/>
      <c r="ATZ3" s="221"/>
      <c r="AUA3" s="221"/>
      <c r="AUB3" s="221"/>
      <c r="AUC3" s="221"/>
      <c r="AUD3" s="221"/>
      <c r="AUE3" s="221"/>
      <c r="AUF3" s="221"/>
      <c r="AUG3" s="221"/>
      <c r="AUH3" s="221"/>
      <c r="AUI3" s="221"/>
      <c r="AUJ3" s="221"/>
      <c r="AUK3" s="221"/>
      <c r="AUL3" s="221"/>
      <c r="AUM3" s="221"/>
      <c r="AUN3" s="221"/>
      <c r="AUO3" s="221"/>
      <c r="AUP3" s="221"/>
      <c r="AUQ3" s="221"/>
      <c r="AUR3" s="221"/>
      <c r="AUS3" s="221"/>
      <c r="AUT3" s="221"/>
      <c r="AUU3" s="221"/>
      <c r="AUV3" s="221"/>
      <c r="AUW3" s="221"/>
      <c r="AUX3" s="221"/>
      <c r="AUY3" s="221"/>
      <c r="AUZ3" s="221"/>
      <c r="AVA3" s="221"/>
      <c r="AVB3" s="221"/>
      <c r="AVC3" s="221"/>
      <c r="AVD3" s="221"/>
      <c r="AVE3" s="221"/>
      <c r="AVF3" s="221"/>
      <c r="AVG3" s="221"/>
      <c r="AVH3" s="221"/>
      <c r="AVI3" s="221"/>
      <c r="AVJ3" s="221"/>
      <c r="AVK3" s="221"/>
      <c r="AVL3" s="221"/>
      <c r="AVM3" s="221"/>
      <c r="AVN3" s="221"/>
      <c r="AVO3" s="221"/>
      <c r="AVP3" s="221"/>
      <c r="AVQ3" s="221"/>
      <c r="AVR3" s="221"/>
      <c r="AVS3" s="221"/>
      <c r="AVT3" s="221"/>
      <c r="AVU3" s="221"/>
      <c r="AVV3" s="221"/>
      <c r="AVW3" s="221"/>
      <c r="AVX3" s="221"/>
      <c r="AVY3" s="221"/>
      <c r="AVZ3" s="221"/>
      <c r="AWA3" s="221"/>
      <c r="AWB3" s="221"/>
      <c r="AWC3" s="221"/>
      <c r="AWD3" s="221"/>
      <c r="AWE3" s="221"/>
      <c r="AWF3" s="221"/>
      <c r="AWG3" s="221"/>
      <c r="AWH3" s="221"/>
      <c r="AWI3" s="221"/>
      <c r="AWJ3" s="221"/>
      <c r="AWK3" s="221"/>
      <c r="AWL3" s="221"/>
      <c r="AWM3" s="221"/>
      <c r="AWN3" s="221"/>
      <c r="AWO3" s="221"/>
      <c r="AWP3" s="221"/>
      <c r="AWQ3" s="221"/>
      <c r="AWR3" s="221"/>
      <c r="AWS3" s="221"/>
      <c r="AWT3" s="221"/>
      <c r="AWU3" s="221"/>
      <c r="AWV3" s="221"/>
      <c r="AWW3" s="221"/>
      <c r="AWX3" s="221"/>
      <c r="AWY3" s="221"/>
      <c r="AWZ3" s="221"/>
      <c r="AXA3" s="221"/>
      <c r="AXB3" s="221"/>
      <c r="AXC3" s="221"/>
      <c r="AXD3" s="221"/>
      <c r="AXE3" s="221"/>
      <c r="AXF3" s="221"/>
      <c r="AXG3" s="221"/>
      <c r="AXH3" s="221"/>
      <c r="AXI3" s="221"/>
      <c r="AXJ3" s="221"/>
      <c r="AXK3" s="221"/>
      <c r="AXL3" s="221"/>
      <c r="AXM3" s="221"/>
      <c r="AXN3" s="221"/>
      <c r="AXO3" s="221"/>
      <c r="AXP3" s="221"/>
      <c r="AXQ3" s="221"/>
      <c r="AXR3" s="221"/>
      <c r="AXS3" s="221"/>
      <c r="AXT3" s="221"/>
      <c r="AXU3" s="221"/>
      <c r="AXV3" s="221"/>
      <c r="AXW3" s="221"/>
      <c r="AXX3" s="221"/>
      <c r="AXY3" s="221"/>
      <c r="AXZ3" s="221"/>
      <c r="AYA3" s="221"/>
      <c r="AYB3" s="221"/>
      <c r="AYC3" s="221"/>
      <c r="AYD3" s="221"/>
      <c r="AYE3" s="221"/>
      <c r="AYF3" s="221"/>
      <c r="AYG3" s="221"/>
      <c r="AYH3" s="221"/>
      <c r="AYI3" s="221"/>
      <c r="AYJ3" s="221"/>
      <c r="AYK3" s="221"/>
      <c r="AYL3" s="221"/>
      <c r="AYM3" s="221"/>
      <c r="AYN3" s="221"/>
      <c r="AYO3" s="221"/>
      <c r="AYP3" s="221"/>
      <c r="AYQ3" s="221"/>
      <c r="AYR3" s="221"/>
      <c r="AYS3" s="221"/>
      <c r="AYT3" s="221"/>
      <c r="AYU3" s="221"/>
      <c r="AYV3" s="221"/>
      <c r="AYW3" s="221"/>
      <c r="AYX3" s="221"/>
      <c r="AYY3" s="221"/>
      <c r="AYZ3" s="221"/>
      <c r="AZA3" s="221"/>
      <c r="AZB3" s="221"/>
      <c r="AZC3" s="221"/>
      <c r="AZD3" s="221"/>
      <c r="AZE3" s="221"/>
      <c r="AZF3" s="221"/>
      <c r="AZG3" s="221"/>
      <c r="AZH3" s="221"/>
      <c r="AZI3" s="221"/>
      <c r="AZJ3" s="221"/>
      <c r="AZK3" s="221"/>
      <c r="AZL3" s="221"/>
      <c r="AZM3" s="221"/>
      <c r="AZN3" s="221"/>
      <c r="AZO3" s="221"/>
      <c r="AZP3" s="221"/>
      <c r="AZQ3" s="221"/>
      <c r="AZR3" s="221"/>
      <c r="AZS3" s="221"/>
      <c r="AZT3" s="221"/>
      <c r="AZU3" s="221"/>
      <c r="AZV3" s="221"/>
      <c r="AZW3" s="221"/>
      <c r="AZX3" s="221"/>
      <c r="AZY3" s="221"/>
      <c r="AZZ3" s="221"/>
      <c r="BAA3" s="221"/>
      <c r="BAB3" s="221"/>
      <c r="BAC3" s="221"/>
      <c r="BAD3" s="221"/>
      <c r="BAE3" s="221"/>
      <c r="BAF3" s="221"/>
      <c r="BAG3" s="221"/>
      <c r="BAH3" s="221"/>
      <c r="BAI3" s="221"/>
      <c r="BAJ3" s="221"/>
      <c r="BAK3" s="221"/>
      <c r="BAL3" s="221"/>
      <c r="BAM3" s="221"/>
      <c r="BAN3" s="221"/>
      <c r="BAO3" s="221"/>
      <c r="BAP3" s="221"/>
      <c r="BAQ3" s="221"/>
      <c r="BAR3" s="221"/>
      <c r="BAS3" s="221"/>
      <c r="BAT3" s="221"/>
      <c r="BAU3" s="221"/>
      <c r="BAV3" s="221"/>
      <c r="BAW3" s="221"/>
      <c r="BAX3" s="221"/>
      <c r="BAY3" s="221"/>
      <c r="BAZ3" s="221"/>
      <c r="BBA3" s="221"/>
      <c r="BBB3" s="221"/>
      <c r="BBC3" s="221"/>
      <c r="BBD3" s="221"/>
      <c r="BBE3" s="221"/>
      <c r="BBF3" s="221"/>
      <c r="BBG3" s="221"/>
      <c r="BBH3" s="221"/>
      <c r="BBI3" s="221"/>
      <c r="BBJ3" s="221"/>
      <c r="BBK3" s="221"/>
      <c r="BBL3" s="221"/>
      <c r="BBM3" s="221"/>
      <c r="BBN3" s="221"/>
      <c r="BBO3" s="221"/>
      <c r="BBP3" s="221"/>
    </row>
    <row r="4" spans="1:1420" s="42" customFormat="1" ht="17.25" customHeight="1" x14ac:dyDescent="0.15">
      <c r="A4" s="40"/>
      <c r="B4" s="1357" t="s">
        <v>455</v>
      </c>
      <c r="C4" s="1358"/>
      <c r="D4" s="1358"/>
      <c r="E4" s="1358"/>
      <c r="F4" s="1358"/>
      <c r="G4" s="1358"/>
      <c r="H4" s="1358"/>
      <c r="I4" s="1358"/>
      <c r="J4" s="1358"/>
      <c r="K4" s="1358"/>
      <c r="L4" s="1358"/>
      <c r="M4" s="1358"/>
      <c r="N4" s="1358"/>
      <c r="O4" s="1358"/>
      <c r="P4" s="1358"/>
      <c r="Q4" s="1358"/>
      <c r="R4" s="1358"/>
      <c r="S4" s="1358"/>
      <c r="T4" s="1358"/>
      <c r="U4" s="1358"/>
      <c r="V4" s="1358"/>
      <c r="W4" s="1358"/>
      <c r="X4" s="1358"/>
      <c r="Y4" s="1358"/>
      <c r="Z4" s="1358"/>
      <c r="AA4" s="1358"/>
      <c r="AB4" s="1358"/>
      <c r="AC4" s="1358"/>
      <c r="AD4" s="1358"/>
      <c r="AE4" s="1358"/>
      <c r="AF4" s="1358"/>
      <c r="AG4" s="1358"/>
      <c r="AH4" s="1359"/>
      <c r="AI4" s="50"/>
      <c r="AJ4" s="70"/>
      <c r="AK4" s="70"/>
      <c r="AL4" s="70"/>
      <c r="AM4" s="70"/>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c r="IO4" s="221"/>
      <c r="IP4" s="221"/>
      <c r="IQ4" s="221"/>
      <c r="IR4" s="221"/>
      <c r="IS4" s="221"/>
      <c r="IT4" s="221"/>
      <c r="IU4" s="221"/>
      <c r="IV4" s="221"/>
      <c r="IW4" s="221"/>
      <c r="IX4" s="221"/>
      <c r="IY4" s="221"/>
      <c r="IZ4" s="221"/>
      <c r="JA4" s="221"/>
      <c r="JB4" s="221"/>
      <c r="JC4" s="221"/>
      <c r="JD4" s="221"/>
      <c r="JE4" s="221"/>
      <c r="JF4" s="221"/>
      <c r="JG4" s="221"/>
      <c r="JH4" s="221"/>
      <c r="JI4" s="221"/>
      <c r="JJ4" s="221"/>
      <c r="JK4" s="221"/>
      <c r="JL4" s="221"/>
      <c r="JM4" s="221"/>
      <c r="JN4" s="221"/>
      <c r="JO4" s="221"/>
      <c r="JP4" s="221"/>
      <c r="JQ4" s="221"/>
      <c r="JR4" s="221"/>
      <c r="JS4" s="221"/>
      <c r="JT4" s="221"/>
      <c r="JU4" s="221"/>
      <c r="JV4" s="221"/>
      <c r="JW4" s="221"/>
      <c r="JX4" s="221"/>
      <c r="JY4" s="221"/>
      <c r="JZ4" s="221"/>
      <c r="KA4" s="221"/>
      <c r="KB4" s="221"/>
      <c r="KC4" s="221"/>
      <c r="KD4" s="221"/>
      <c r="KE4" s="221"/>
      <c r="KF4" s="221"/>
      <c r="KG4" s="221"/>
      <c r="KH4" s="221"/>
      <c r="KI4" s="221"/>
      <c r="KJ4" s="221"/>
      <c r="KK4" s="221"/>
      <c r="KL4" s="221"/>
      <c r="KM4" s="221"/>
      <c r="KN4" s="221"/>
      <c r="KO4" s="221"/>
      <c r="KP4" s="221"/>
      <c r="KQ4" s="221"/>
      <c r="KR4" s="221"/>
      <c r="KS4" s="221"/>
      <c r="KT4" s="221"/>
      <c r="KU4" s="221"/>
      <c r="KV4" s="221"/>
      <c r="KW4" s="221"/>
      <c r="KX4" s="221"/>
      <c r="KY4" s="221"/>
      <c r="KZ4" s="221"/>
      <c r="LA4" s="221"/>
      <c r="LB4" s="221"/>
      <c r="LC4" s="221"/>
      <c r="LD4" s="221"/>
      <c r="LE4" s="221"/>
      <c r="LF4" s="221"/>
      <c r="LG4" s="221"/>
      <c r="LH4" s="221"/>
      <c r="LI4" s="221"/>
      <c r="LJ4" s="221"/>
      <c r="LK4" s="221"/>
      <c r="LL4" s="221"/>
      <c r="LM4" s="221"/>
      <c r="LN4" s="221"/>
      <c r="LO4" s="221"/>
      <c r="LP4" s="221"/>
      <c r="LQ4" s="221"/>
      <c r="LR4" s="221"/>
      <c r="LS4" s="221"/>
      <c r="LT4" s="221"/>
      <c r="LU4" s="221"/>
      <c r="LV4" s="221"/>
      <c r="LW4" s="221"/>
      <c r="LX4" s="221"/>
      <c r="LY4" s="221"/>
      <c r="LZ4" s="221"/>
      <c r="MA4" s="221"/>
      <c r="MB4" s="221"/>
      <c r="MC4" s="221"/>
      <c r="MD4" s="221"/>
      <c r="ME4" s="221"/>
      <c r="MF4" s="221"/>
      <c r="MG4" s="221"/>
      <c r="MH4" s="221"/>
      <c r="MI4" s="221"/>
      <c r="MJ4" s="221"/>
      <c r="MK4" s="221"/>
      <c r="ML4" s="221"/>
      <c r="MM4" s="221"/>
      <c r="MN4" s="221"/>
      <c r="MO4" s="221"/>
      <c r="MP4" s="221"/>
      <c r="MQ4" s="221"/>
      <c r="MR4" s="221"/>
      <c r="MS4" s="221"/>
      <c r="MT4" s="221"/>
      <c r="MU4" s="221"/>
      <c r="MV4" s="221"/>
      <c r="MW4" s="221"/>
      <c r="MX4" s="221"/>
      <c r="MY4" s="221"/>
      <c r="MZ4" s="221"/>
      <c r="NA4" s="221"/>
      <c r="NB4" s="221"/>
      <c r="NC4" s="221"/>
      <c r="ND4" s="221"/>
      <c r="NE4" s="221"/>
      <c r="NF4" s="221"/>
      <c r="NG4" s="221"/>
      <c r="NH4" s="221"/>
      <c r="NI4" s="221"/>
      <c r="NJ4" s="221"/>
      <c r="NK4" s="221"/>
      <c r="NL4" s="221"/>
      <c r="NM4" s="221"/>
      <c r="NN4" s="221"/>
      <c r="NO4" s="221"/>
      <c r="NP4" s="221"/>
      <c r="NQ4" s="221"/>
      <c r="NR4" s="221"/>
      <c r="NS4" s="221"/>
      <c r="NT4" s="221"/>
      <c r="NU4" s="221"/>
      <c r="NV4" s="221"/>
      <c r="NW4" s="221"/>
      <c r="NX4" s="221"/>
      <c r="NY4" s="221"/>
      <c r="NZ4" s="221"/>
      <c r="OA4" s="221"/>
      <c r="OB4" s="221"/>
      <c r="OC4" s="221"/>
      <c r="OD4" s="221"/>
      <c r="OE4" s="221"/>
      <c r="OF4" s="221"/>
      <c r="OG4" s="221"/>
      <c r="OH4" s="221"/>
      <c r="OI4" s="221"/>
      <c r="OJ4" s="221"/>
      <c r="OK4" s="221"/>
      <c r="OL4" s="221"/>
      <c r="OM4" s="221"/>
      <c r="ON4" s="221"/>
      <c r="OO4" s="221"/>
      <c r="OP4" s="221"/>
      <c r="OQ4" s="221"/>
      <c r="OR4" s="221"/>
      <c r="OS4" s="221"/>
      <c r="OT4" s="221"/>
      <c r="OU4" s="221"/>
      <c r="OV4" s="221"/>
      <c r="OW4" s="221"/>
      <c r="OX4" s="221"/>
      <c r="OY4" s="221"/>
      <c r="OZ4" s="221"/>
      <c r="PA4" s="221"/>
      <c r="PB4" s="221"/>
      <c r="PC4" s="221"/>
      <c r="PD4" s="221"/>
      <c r="PE4" s="221"/>
      <c r="PF4" s="221"/>
      <c r="PG4" s="221"/>
      <c r="PH4" s="221"/>
      <c r="PI4" s="221"/>
      <c r="PJ4" s="221"/>
      <c r="PK4" s="221"/>
      <c r="PL4" s="221"/>
      <c r="PM4" s="221"/>
      <c r="PN4" s="221"/>
      <c r="PO4" s="221"/>
      <c r="PP4" s="221"/>
      <c r="PQ4" s="221"/>
      <c r="PR4" s="221"/>
      <c r="PS4" s="221"/>
      <c r="PT4" s="221"/>
      <c r="PU4" s="221"/>
      <c r="PV4" s="221"/>
      <c r="PW4" s="221"/>
      <c r="PX4" s="221"/>
      <c r="PY4" s="221"/>
      <c r="PZ4" s="221"/>
      <c r="QA4" s="221"/>
      <c r="QB4" s="221"/>
      <c r="QC4" s="221"/>
      <c r="QD4" s="221"/>
      <c r="QE4" s="221"/>
      <c r="QF4" s="221"/>
      <c r="QG4" s="221"/>
      <c r="QH4" s="221"/>
      <c r="QI4" s="221"/>
      <c r="QJ4" s="221"/>
      <c r="QK4" s="221"/>
      <c r="QL4" s="221"/>
      <c r="QM4" s="221"/>
      <c r="QN4" s="221"/>
      <c r="QO4" s="221"/>
      <c r="QP4" s="221"/>
      <c r="QQ4" s="221"/>
      <c r="QR4" s="221"/>
      <c r="QS4" s="221"/>
      <c r="QT4" s="221"/>
      <c r="QU4" s="221"/>
      <c r="QV4" s="221"/>
      <c r="QW4" s="221"/>
      <c r="QX4" s="221"/>
      <c r="QY4" s="221"/>
      <c r="QZ4" s="221"/>
      <c r="RA4" s="221"/>
      <c r="RB4" s="221"/>
      <c r="RC4" s="221"/>
      <c r="RD4" s="221"/>
      <c r="RE4" s="221"/>
      <c r="RF4" s="221"/>
      <c r="RG4" s="221"/>
      <c r="RH4" s="221"/>
      <c r="RI4" s="221"/>
      <c r="RJ4" s="221"/>
      <c r="RK4" s="221"/>
      <c r="RL4" s="221"/>
      <c r="RM4" s="221"/>
      <c r="RN4" s="221"/>
      <c r="RO4" s="221"/>
      <c r="RP4" s="221"/>
      <c r="RQ4" s="221"/>
      <c r="RR4" s="221"/>
      <c r="RS4" s="221"/>
      <c r="RT4" s="221"/>
      <c r="RU4" s="221"/>
      <c r="RV4" s="221"/>
      <c r="RW4" s="221"/>
      <c r="RX4" s="221"/>
      <c r="RY4" s="221"/>
      <c r="RZ4" s="221"/>
      <c r="SA4" s="221"/>
      <c r="SB4" s="221"/>
      <c r="SC4" s="221"/>
      <c r="SD4" s="221"/>
      <c r="SE4" s="221"/>
      <c r="SF4" s="221"/>
      <c r="SG4" s="221"/>
      <c r="SH4" s="221"/>
      <c r="SI4" s="221"/>
      <c r="SJ4" s="221"/>
      <c r="SK4" s="221"/>
      <c r="SL4" s="221"/>
      <c r="SM4" s="221"/>
      <c r="SN4" s="221"/>
      <c r="SO4" s="221"/>
      <c r="SP4" s="221"/>
      <c r="SQ4" s="221"/>
      <c r="SR4" s="221"/>
      <c r="SS4" s="221"/>
      <c r="ST4" s="221"/>
      <c r="SU4" s="221"/>
      <c r="SV4" s="221"/>
      <c r="SW4" s="221"/>
      <c r="SX4" s="221"/>
      <c r="SY4" s="221"/>
      <c r="SZ4" s="221"/>
      <c r="TA4" s="221"/>
      <c r="TB4" s="221"/>
      <c r="TC4" s="221"/>
      <c r="TD4" s="221"/>
      <c r="TE4" s="221"/>
      <c r="TF4" s="221"/>
      <c r="TG4" s="221"/>
      <c r="TH4" s="221"/>
      <c r="TI4" s="221"/>
      <c r="TJ4" s="221"/>
      <c r="TK4" s="221"/>
      <c r="TL4" s="221"/>
      <c r="TM4" s="221"/>
      <c r="TN4" s="221"/>
      <c r="TO4" s="221"/>
      <c r="TP4" s="221"/>
      <c r="TQ4" s="221"/>
      <c r="TR4" s="221"/>
      <c r="TS4" s="221"/>
      <c r="TT4" s="221"/>
      <c r="TU4" s="221"/>
      <c r="TV4" s="221"/>
      <c r="TW4" s="221"/>
      <c r="TX4" s="221"/>
      <c r="TY4" s="221"/>
      <c r="TZ4" s="221"/>
      <c r="UA4" s="221"/>
      <c r="UB4" s="221"/>
      <c r="UC4" s="221"/>
      <c r="UD4" s="221"/>
      <c r="UE4" s="221"/>
      <c r="UF4" s="221"/>
      <c r="UG4" s="221"/>
      <c r="UH4" s="221"/>
      <c r="UI4" s="221"/>
      <c r="UJ4" s="221"/>
      <c r="UK4" s="221"/>
      <c r="UL4" s="221"/>
      <c r="UM4" s="221"/>
      <c r="UN4" s="221"/>
      <c r="UO4" s="221"/>
      <c r="UP4" s="221"/>
      <c r="UQ4" s="221"/>
      <c r="UR4" s="221"/>
      <c r="US4" s="221"/>
      <c r="UT4" s="221"/>
      <c r="UU4" s="221"/>
      <c r="UV4" s="221"/>
      <c r="UW4" s="221"/>
      <c r="UX4" s="221"/>
      <c r="UY4" s="221"/>
      <c r="UZ4" s="221"/>
      <c r="VA4" s="221"/>
      <c r="VB4" s="221"/>
      <c r="VC4" s="221"/>
      <c r="VD4" s="221"/>
      <c r="VE4" s="221"/>
      <c r="VF4" s="221"/>
      <c r="VG4" s="221"/>
      <c r="VH4" s="221"/>
      <c r="VI4" s="221"/>
      <c r="VJ4" s="221"/>
      <c r="VK4" s="221"/>
      <c r="VL4" s="221"/>
      <c r="VM4" s="221"/>
      <c r="VN4" s="221"/>
      <c r="VO4" s="221"/>
      <c r="VP4" s="221"/>
      <c r="VQ4" s="221"/>
      <c r="VR4" s="221"/>
      <c r="VS4" s="221"/>
      <c r="VT4" s="221"/>
      <c r="VU4" s="221"/>
      <c r="VV4" s="221"/>
      <c r="VW4" s="221"/>
      <c r="VX4" s="221"/>
      <c r="VY4" s="221"/>
      <c r="VZ4" s="221"/>
      <c r="WA4" s="221"/>
      <c r="WB4" s="221"/>
      <c r="WC4" s="221"/>
      <c r="WD4" s="221"/>
      <c r="WE4" s="221"/>
      <c r="WF4" s="221"/>
      <c r="WG4" s="221"/>
      <c r="WH4" s="221"/>
      <c r="WI4" s="221"/>
      <c r="WJ4" s="221"/>
      <c r="WK4" s="221"/>
      <c r="WL4" s="221"/>
      <c r="WM4" s="221"/>
      <c r="WN4" s="221"/>
      <c r="WO4" s="221"/>
      <c r="WP4" s="221"/>
      <c r="WQ4" s="221"/>
      <c r="WR4" s="221"/>
      <c r="WS4" s="221"/>
      <c r="WT4" s="221"/>
      <c r="WU4" s="221"/>
      <c r="WV4" s="221"/>
      <c r="WW4" s="221"/>
      <c r="WX4" s="221"/>
      <c r="WY4" s="221"/>
      <c r="WZ4" s="221"/>
      <c r="XA4" s="221"/>
      <c r="XB4" s="221"/>
      <c r="XC4" s="221"/>
      <c r="XD4" s="221"/>
      <c r="XE4" s="221"/>
      <c r="XF4" s="221"/>
      <c r="XG4" s="221"/>
      <c r="XH4" s="221"/>
      <c r="XI4" s="221"/>
      <c r="XJ4" s="221"/>
      <c r="XK4" s="221"/>
      <c r="XL4" s="221"/>
      <c r="XM4" s="221"/>
      <c r="XN4" s="221"/>
      <c r="XO4" s="221"/>
      <c r="XP4" s="221"/>
      <c r="XQ4" s="221"/>
      <c r="XR4" s="221"/>
      <c r="XS4" s="221"/>
      <c r="XT4" s="221"/>
      <c r="XU4" s="221"/>
      <c r="XV4" s="221"/>
      <c r="XW4" s="221"/>
      <c r="XX4" s="221"/>
      <c r="XY4" s="221"/>
      <c r="XZ4" s="221"/>
      <c r="YA4" s="221"/>
      <c r="YB4" s="221"/>
      <c r="YC4" s="221"/>
      <c r="YD4" s="221"/>
      <c r="YE4" s="221"/>
      <c r="YF4" s="221"/>
      <c r="YG4" s="221"/>
      <c r="YH4" s="221"/>
      <c r="YI4" s="221"/>
      <c r="YJ4" s="221"/>
      <c r="YK4" s="221"/>
      <c r="YL4" s="221"/>
      <c r="YM4" s="221"/>
      <c r="YN4" s="221"/>
      <c r="YO4" s="221"/>
      <c r="YP4" s="221"/>
      <c r="YQ4" s="221"/>
      <c r="YR4" s="221"/>
      <c r="YS4" s="221"/>
      <c r="YT4" s="221"/>
      <c r="YU4" s="221"/>
      <c r="YV4" s="221"/>
      <c r="YW4" s="221"/>
      <c r="YX4" s="221"/>
      <c r="YY4" s="221"/>
      <c r="YZ4" s="221"/>
      <c r="ZA4" s="221"/>
      <c r="ZB4" s="221"/>
      <c r="ZC4" s="221"/>
      <c r="ZD4" s="221"/>
      <c r="ZE4" s="221"/>
      <c r="ZF4" s="221"/>
      <c r="ZG4" s="221"/>
      <c r="ZH4" s="221"/>
      <c r="ZI4" s="221"/>
      <c r="ZJ4" s="221"/>
      <c r="ZK4" s="221"/>
      <c r="ZL4" s="221"/>
      <c r="ZM4" s="221"/>
      <c r="ZN4" s="221"/>
      <c r="ZO4" s="221"/>
      <c r="ZP4" s="221"/>
      <c r="ZQ4" s="221"/>
      <c r="ZR4" s="221"/>
      <c r="ZS4" s="221"/>
      <c r="ZT4" s="221"/>
      <c r="ZU4" s="221"/>
      <c r="ZV4" s="221"/>
      <c r="ZW4" s="221"/>
      <c r="ZX4" s="221"/>
      <c r="ZY4" s="221"/>
      <c r="ZZ4" s="221"/>
      <c r="AAA4" s="221"/>
      <c r="AAB4" s="221"/>
      <c r="AAC4" s="221"/>
      <c r="AAD4" s="221"/>
      <c r="AAE4" s="221"/>
      <c r="AAF4" s="221"/>
      <c r="AAG4" s="221"/>
      <c r="AAH4" s="221"/>
      <c r="AAI4" s="221"/>
      <c r="AAJ4" s="221"/>
      <c r="AAK4" s="221"/>
      <c r="AAL4" s="221"/>
      <c r="AAM4" s="221"/>
      <c r="AAN4" s="221"/>
      <c r="AAO4" s="221"/>
      <c r="AAP4" s="221"/>
      <c r="AAQ4" s="221"/>
      <c r="AAR4" s="221"/>
      <c r="AAS4" s="221"/>
      <c r="AAT4" s="221"/>
      <c r="AAU4" s="221"/>
      <c r="AAV4" s="221"/>
      <c r="AAW4" s="221"/>
      <c r="AAX4" s="221"/>
      <c r="AAY4" s="221"/>
      <c r="AAZ4" s="221"/>
      <c r="ABA4" s="221"/>
      <c r="ABB4" s="221"/>
      <c r="ABC4" s="221"/>
      <c r="ABD4" s="221"/>
      <c r="ABE4" s="221"/>
      <c r="ABF4" s="221"/>
      <c r="ABG4" s="221"/>
      <c r="ABH4" s="221"/>
      <c r="ABI4" s="221"/>
      <c r="ABJ4" s="221"/>
      <c r="ABK4" s="221"/>
      <c r="ABL4" s="221"/>
      <c r="ABM4" s="221"/>
      <c r="ABN4" s="221"/>
      <c r="ABO4" s="221"/>
      <c r="ABP4" s="221"/>
      <c r="ABQ4" s="221"/>
      <c r="ABR4" s="221"/>
      <c r="ABS4" s="221"/>
      <c r="ABT4" s="221"/>
      <c r="ABU4" s="221"/>
      <c r="ABV4" s="221"/>
      <c r="ABW4" s="221"/>
      <c r="ABX4" s="221"/>
      <c r="ABY4" s="221"/>
      <c r="ABZ4" s="221"/>
      <c r="ACA4" s="221"/>
      <c r="ACB4" s="221"/>
      <c r="ACC4" s="221"/>
      <c r="ACD4" s="221"/>
      <c r="ACE4" s="221"/>
      <c r="ACF4" s="221"/>
      <c r="ACG4" s="221"/>
      <c r="ACH4" s="221"/>
      <c r="ACI4" s="221"/>
      <c r="ACJ4" s="221"/>
      <c r="ACK4" s="221"/>
      <c r="ACL4" s="221"/>
      <c r="ACM4" s="221"/>
      <c r="ACN4" s="221"/>
      <c r="ACO4" s="221"/>
      <c r="ACP4" s="221"/>
      <c r="ACQ4" s="221"/>
      <c r="ACR4" s="221"/>
      <c r="ACS4" s="221"/>
      <c r="ACT4" s="221"/>
      <c r="ACU4" s="221"/>
      <c r="ACV4" s="221"/>
      <c r="ACW4" s="221"/>
      <c r="ACX4" s="221"/>
      <c r="ACY4" s="221"/>
      <c r="ACZ4" s="221"/>
      <c r="ADA4" s="221"/>
      <c r="ADB4" s="221"/>
      <c r="ADC4" s="221"/>
      <c r="ADD4" s="221"/>
      <c r="ADE4" s="221"/>
      <c r="ADF4" s="221"/>
      <c r="ADG4" s="221"/>
      <c r="ADH4" s="221"/>
      <c r="ADI4" s="221"/>
      <c r="ADJ4" s="221"/>
      <c r="ADK4" s="221"/>
      <c r="ADL4" s="221"/>
      <c r="ADM4" s="221"/>
      <c r="ADN4" s="221"/>
      <c r="ADO4" s="221"/>
      <c r="ADP4" s="221"/>
      <c r="ADQ4" s="221"/>
      <c r="ADR4" s="221"/>
      <c r="ADS4" s="221"/>
      <c r="ADT4" s="221"/>
      <c r="ADU4" s="221"/>
      <c r="ADV4" s="221"/>
      <c r="ADW4" s="221"/>
      <c r="ADX4" s="221"/>
      <c r="ADY4" s="221"/>
      <c r="ADZ4" s="221"/>
      <c r="AEA4" s="221"/>
      <c r="AEB4" s="221"/>
      <c r="AEC4" s="221"/>
      <c r="AED4" s="221"/>
      <c r="AEE4" s="221"/>
      <c r="AEF4" s="221"/>
      <c r="AEG4" s="221"/>
      <c r="AEH4" s="221"/>
      <c r="AEI4" s="221"/>
      <c r="AEJ4" s="221"/>
      <c r="AEK4" s="221"/>
      <c r="AEL4" s="221"/>
      <c r="AEM4" s="221"/>
      <c r="AEN4" s="221"/>
      <c r="AEO4" s="221"/>
      <c r="AEP4" s="221"/>
      <c r="AEQ4" s="221"/>
      <c r="AER4" s="221"/>
      <c r="AES4" s="221"/>
      <c r="AET4" s="221"/>
      <c r="AEU4" s="221"/>
      <c r="AEV4" s="221"/>
      <c r="AEW4" s="221"/>
      <c r="AEX4" s="221"/>
      <c r="AEY4" s="221"/>
      <c r="AEZ4" s="221"/>
      <c r="AFA4" s="221"/>
      <c r="AFB4" s="221"/>
      <c r="AFC4" s="221"/>
      <c r="AFD4" s="221"/>
      <c r="AFE4" s="221"/>
      <c r="AFF4" s="221"/>
      <c r="AFG4" s="221"/>
      <c r="AFH4" s="221"/>
      <c r="AFI4" s="221"/>
      <c r="AFJ4" s="221"/>
      <c r="AFK4" s="221"/>
      <c r="AFL4" s="221"/>
      <c r="AFM4" s="221"/>
      <c r="AFN4" s="221"/>
      <c r="AFO4" s="221"/>
      <c r="AFP4" s="221"/>
      <c r="AFQ4" s="221"/>
      <c r="AFR4" s="221"/>
      <c r="AFS4" s="221"/>
      <c r="AFT4" s="221"/>
      <c r="AFU4" s="221"/>
      <c r="AFV4" s="221"/>
      <c r="AFW4" s="221"/>
      <c r="AFX4" s="221"/>
      <c r="AFY4" s="221"/>
      <c r="AFZ4" s="221"/>
      <c r="AGA4" s="221"/>
      <c r="AGB4" s="221"/>
      <c r="AGC4" s="221"/>
      <c r="AGD4" s="221"/>
      <c r="AGE4" s="221"/>
      <c r="AGF4" s="221"/>
      <c r="AGG4" s="221"/>
      <c r="AGH4" s="221"/>
      <c r="AGI4" s="221"/>
      <c r="AGJ4" s="221"/>
      <c r="AGK4" s="221"/>
      <c r="AGL4" s="221"/>
      <c r="AGM4" s="221"/>
      <c r="AGN4" s="221"/>
      <c r="AGO4" s="221"/>
      <c r="AGP4" s="221"/>
      <c r="AGQ4" s="221"/>
      <c r="AGR4" s="221"/>
      <c r="AGS4" s="221"/>
      <c r="AGT4" s="221"/>
      <c r="AGU4" s="221"/>
      <c r="AGV4" s="221"/>
      <c r="AGW4" s="221"/>
      <c r="AGX4" s="221"/>
      <c r="AGY4" s="221"/>
      <c r="AGZ4" s="221"/>
      <c r="AHA4" s="221"/>
      <c r="AHB4" s="221"/>
      <c r="AHC4" s="221"/>
      <c r="AHD4" s="221"/>
      <c r="AHE4" s="221"/>
      <c r="AHF4" s="221"/>
      <c r="AHG4" s="221"/>
      <c r="AHH4" s="221"/>
      <c r="AHI4" s="221"/>
      <c r="AHJ4" s="221"/>
      <c r="AHK4" s="221"/>
      <c r="AHL4" s="221"/>
      <c r="AHM4" s="221"/>
      <c r="AHN4" s="221"/>
      <c r="AHO4" s="221"/>
      <c r="AHP4" s="221"/>
      <c r="AHQ4" s="221"/>
      <c r="AHR4" s="221"/>
      <c r="AHS4" s="221"/>
      <c r="AHT4" s="221"/>
      <c r="AHU4" s="221"/>
      <c r="AHV4" s="221"/>
      <c r="AHW4" s="221"/>
      <c r="AHX4" s="221"/>
      <c r="AHY4" s="221"/>
      <c r="AHZ4" s="221"/>
      <c r="AIA4" s="221"/>
      <c r="AIB4" s="221"/>
      <c r="AIC4" s="221"/>
      <c r="AID4" s="221"/>
      <c r="AIE4" s="221"/>
      <c r="AIF4" s="221"/>
      <c r="AIG4" s="221"/>
      <c r="AIH4" s="221"/>
      <c r="AII4" s="221"/>
      <c r="AIJ4" s="221"/>
      <c r="AIK4" s="221"/>
      <c r="AIL4" s="221"/>
      <c r="AIM4" s="221"/>
      <c r="AIN4" s="221"/>
      <c r="AIO4" s="221"/>
      <c r="AIP4" s="221"/>
      <c r="AIQ4" s="221"/>
      <c r="AIR4" s="221"/>
      <c r="AIS4" s="221"/>
      <c r="AIT4" s="221"/>
      <c r="AIU4" s="221"/>
      <c r="AIV4" s="221"/>
      <c r="AIW4" s="221"/>
      <c r="AIX4" s="221"/>
      <c r="AIY4" s="221"/>
      <c r="AIZ4" s="221"/>
      <c r="AJA4" s="221"/>
      <c r="AJB4" s="221"/>
      <c r="AJC4" s="221"/>
      <c r="AJD4" s="221"/>
      <c r="AJE4" s="221"/>
      <c r="AJF4" s="221"/>
      <c r="AJG4" s="221"/>
      <c r="AJH4" s="221"/>
      <c r="AJI4" s="221"/>
      <c r="AJJ4" s="221"/>
      <c r="AJK4" s="221"/>
      <c r="AJL4" s="221"/>
      <c r="AJM4" s="221"/>
      <c r="AJN4" s="221"/>
      <c r="AJO4" s="221"/>
      <c r="AJP4" s="221"/>
      <c r="AJQ4" s="221"/>
      <c r="AJR4" s="221"/>
      <c r="AJS4" s="221"/>
      <c r="AJT4" s="221"/>
      <c r="AJU4" s="221"/>
      <c r="AJV4" s="221"/>
      <c r="AJW4" s="221"/>
      <c r="AJX4" s="221"/>
      <c r="AJY4" s="221"/>
      <c r="AJZ4" s="221"/>
      <c r="AKA4" s="221"/>
      <c r="AKB4" s="221"/>
      <c r="AKC4" s="221"/>
      <c r="AKD4" s="221"/>
      <c r="AKE4" s="221"/>
      <c r="AKF4" s="221"/>
      <c r="AKG4" s="221"/>
      <c r="AKH4" s="221"/>
      <c r="AKI4" s="221"/>
      <c r="AKJ4" s="221"/>
      <c r="AKK4" s="221"/>
      <c r="AKL4" s="221"/>
      <c r="AKM4" s="221"/>
      <c r="AKN4" s="221"/>
      <c r="AKO4" s="221"/>
      <c r="AKP4" s="221"/>
      <c r="AKQ4" s="221"/>
      <c r="AKR4" s="221"/>
      <c r="AKS4" s="221"/>
      <c r="AKT4" s="221"/>
      <c r="AKU4" s="221"/>
      <c r="AKV4" s="221"/>
      <c r="AKW4" s="221"/>
      <c r="AKX4" s="221"/>
      <c r="AKY4" s="221"/>
      <c r="AKZ4" s="221"/>
      <c r="ALA4" s="221"/>
      <c r="ALB4" s="221"/>
      <c r="ALC4" s="221"/>
      <c r="ALD4" s="221"/>
      <c r="ALE4" s="221"/>
      <c r="ALF4" s="221"/>
      <c r="ALG4" s="221"/>
      <c r="ALH4" s="221"/>
      <c r="ALI4" s="221"/>
      <c r="ALJ4" s="221"/>
      <c r="ALK4" s="221"/>
      <c r="ALL4" s="221"/>
      <c r="ALM4" s="221"/>
      <c r="ALN4" s="221"/>
      <c r="ALO4" s="221"/>
      <c r="ALP4" s="221"/>
      <c r="ALQ4" s="221"/>
      <c r="ALR4" s="221"/>
      <c r="ALS4" s="221"/>
      <c r="ALT4" s="221"/>
      <c r="ALU4" s="221"/>
      <c r="ALV4" s="221"/>
      <c r="ALW4" s="221"/>
      <c r="ALX4" s="221"/>
      <c r="ALY4" s="221"/>
      <c r="ALZ4" s="221"/>
      <c r="AMA4" s="221"/>
      <c r="AMB4" s="221"/>
      <c r="AMC4" s="221"/>
      <c r="AMD4" s="221"/>
      <c r="AME4" s="221"/>
      <c r="AMF4" s="221"/>
      <c r="AMG4" s="221"/>
      <c r="AMH4" s="221"/>
      <c r="AMI4" s="221"/>
      <c r="AMJ4" s="221"/>
      <c r="AMK4" s="221"/>
      <c r="AML4" s="221"/>
      <c r="AMM4" s="221"/>
      <c r="AMN4" s="221"/>
      <c r="AMO4" s="221"/>
      <c r="AMP4" s="221"/>
      <c r="AMQ4" s="221"/>
      <c r="AMR4" s="221"/>
      <c r="AMS4" s="221"/>
      <c r="AMT4" s="221"/>
      <c r="AMU4" s="221"/>
      <c r="AMV4" s="221"/>
      <c r="AMW4" s="221"/>
      <c r="AMX4" s="221"/>
      <c r="AMY4" s="221"/>
      <c r="AMZ4" s="221"/>
      <c r="ANA4" s="221"/>
      <c r="ANB4" s="221"/>
      <c r="ANC4" s="221"/>
      <c r="AND4" s="221"/>
      <c r="ANE4" s="221"/>
      <c r="ANF4" s="221"/>
      <c r="ANG4" s="221"/>
      <c r="ANH4" s="221"/>
      <c r="ANI4" s="221"/>
      <c r="ANJ4" s="221"/>
      <c r="ANK4" s="221"/>
      <c r="ANL4" s="221"/>
      <c r="ANM4" s="221"/>
      <c r="ANN4" s="221"/>
      <c r="ANO4" s="221"/>
      <c r="ANP4" s="221"/>
      <c r="ANQ4" s="221"/>
      <c r="ANR4" s="221"/>
      <c r="ANS4" s="221"/>
      <c r="ANT4" s="221"/>
      <c r="ANU4" s="221"/>
      <c r="ANV4" s="221"/>
      <c r="ANW4" s="221"/>
      <c r="ANX4" s="221"/>
      <c r="ANY4" s="221"/>
      <c r="ANZ4" s="221"/>
      <c r="AOA4" s="221"/>
      <c r="AOB4" s="221"/>
      <c r="AOC4" s="221"/>
      <c r="AOD4" s="221"/>
      <c r="AOE4" s="221"/>
      <c r="AOF4" s="221"/>
      <c r="AOG4" s="221"/>
      <c r="AOH4" s="221"/>
      <c r="AOI4" s="221"/>
      <c r="AOJ4" s="221"/>
      <c r="AOK4" s="221"/>
      <c r="AOL4" s="221"/>
      <c r="AOM4" s="221"/>
      <c r="AON4" s="221"/>
      <c r="AOO4" s="221"/>
      <c r="AOP4" s="221"/>
      <c r="AOQ4" s="221"/>
      <c r="AOR4" s="221"/>
      <c r="AOS4" s="221"/>
      <c r="AOT4" s="221"/>
      <c r="AOU4" s="221"/>
      <c r="AOV4" s="221"/>
      <c r="AOW4" s="221"/>
      <c r="AOX4" s="221"/>
      <c r="AOY4" s="221"/>
      <c r="AOZ4" s="221"/>
      <c r="APA4" s="221"/>
      <c r="APB4" s="221"/>
      <c r="APC4" s="221"/>
      <c r="APD4" s="221"/>
      <c r="APE4" s="221"/>
      <c r="APF4" s="221"/>
      <c r="APG4" s="221"/>
      <c r="APH4" s="221"/>
      <c r="API4" s="221"/>
      <c r="APJ4" s="221"/>
      <c r="APK4" s="221"/>
      <c r="APL4" s="221"/>
      <c r="APM4" s="221"/>
      <c r="APN4" s="221"/>
      <c r="APO4" s="221"/>
      <c r="APP4" s="221"/>
      <c r="APQ4" s="221"/>
      <c r="APR4" s="221"/>
      <c r="APS4" s="221"/>
      <c r="APT4" s="221"/>
      <c r="APU4" s="221"/>
      <c r="APV4" s="221"/>
      <c r="APW4" s="221"/>
      <c r="APX4" s="221"/>
      <c r="APY4" s="221"/>
      <c r="APZ4" s="221"/>
      <c r="AQA4" s="221"/>
      <c r="AQB4" s="221"/>
      <c r="AQC4" s="221"/>
      <c r="AQD4" s="221"/>
      <c r="AQE4" s="221"/>
      <c r="AQF4" s="221"/>
      <c r="AQG4" s="221"/>
      <c r="AQH4" s="221"/>
      <c r="AQI4" s="221"/>
      <c r="AQJ4" s="221"/>
      <c r="AQK4" s="221"/>
      <c r="AQL4" s="221"/>
      <c r="AQM4" s="221"/>
      <c r="AQN4" s="221"/>
      <c r="AQO4" s="221"/>
      <c r="AQP4" s="221"/>
      <c r="AQQ4" s="221"/>
      <c r="AQR4" s="221"/>
      <c r="AQS4" s="221"/>
      <c r="AQT4" s="221"/>
      <c r="AQU4" s="221"/>
      <c r="AQV4" s="221"/>
      <c r="AQW4" s="221"/>
      <c r="AQX4" s="221"/>
      <c r="AQY4" s="221"/>
      <c r="AQZ4" s="221"/>
      <c r="ARA4" s="221"/>
      <c r="ARB4" s="221"/>
      <c r="ARC4" s="221"/>
      <c r="ARD4" s="221"/>
      <c r="ARE4" s="221"/>
      <c r="ARF4" s="221"/>
      <c r="ARG4" s="221"/>
      <c r="ARH4" s="221"/>
      <c r="ARI4" s="221"/>
      <c r="ARJ4" s="221"/>
      <c r="ARK4" s="221"/>
      <c r="ARL4" s="221"/>
      <c r="ARM4" s="221"/>
      <c r="ARN4" s="221"/>
      <c r="ARO4" s="221"/>
      <c r="ARP4" s="221"/>
      <c r="ARQ4" s="221"/>
      <c r="ARR4" s="221"/>
      <c r="ARS4" s="221"/>
      <c r="ART4" s="221"/>
      <c r="ARU4" s="221"/>
      <c r="ARV4" s="221"/>
      <c r="ARW4" s="221"/>
      <c r="ARX4" s="221"/>
      <c r="ARY4" s="221"/>
      <c r="ARZ4" s="221"/>
      <c r="ASA4" s="221"/>
      <c r="ASB4" s="221"/>
      <c r="ASC4" s="221"/>
      <c r="ASD4" s="221"/>
      <c r="ASE4" s="221"/>
      <c r="ASF4" s="221"/>
      <c r="ASG4" s="221"/>
      <c r="ASH4" s="221"/>
      <c r="ASI4" s="221"/>
      <c r="ASJ4" s="221"/>
      <c r="ASK4" s="221"/>
      <c r="ASL4" s="221"/>
      <c r="ASM4" s="221"/>
      <c r="ASN4" s="221"/>
      <c r="ASO4" s="221"/>
      <c r="ASP4" s="221"/>
      <c r="ASQ4" s="221"/>
      <c r="ASR4" s="221"/>
      <c r="ASS4" s="221"/>
      <c r="AST4" s="221"/>
      <c r="ASU4" s="221"/>
      <c r="ASV4" s="221"/>
      <c r="ASW4" s="221"/>
      <c r="ASX4" s="221"/>
      <c r="ASY4" s="221"/>
      <c r="ASZ4" s="221"/>
      <c r="ATA4" s="221"/>
      <c r="ATB4" s="221"/>
      <c r="ATC4" s="221"/>
      <c r="ATD4" s="221"/>
      <c r="ATE4" s="221"/>
      <c r="ATF4" s="221"/>
      <c r="ATG4" s="221"/>
      <c r="ATH4" s="221"/>
      <c r="ATI4" s="221"/>
      <c r="ATJ4" s="221"/>
      <c r="ATK4" s="221"/>
      <c r="ATL4" s="221"/>
      <c r="ATM4" s="221"/>
      <c r="ATN4" s="221"/>
      <c r="ATO4" s="221"/>
      <c r="ATP4" s="221"/>
      <c r="ATQ4" s="221"/>
      <c r="ATR4" s="221"/>
      <c r="ATS4" s="221"/>
      <c r="ATT4" s="221"/>
      <c r="ATU4" s="221"/>
      <c r="ATV4" s="221"/>
      <c r="ATW4" s="221"/>
      <c r="ATX4" s="221"/>
      <c r="ATY4" s="221"/>
      <c r="ATZ4" s="221"/>
      <c r="AUA4" s="221"/>
      <c r="AUB4" s="221"/>
      <c r="AUC4" s="221"/>
      <c r="AUD4" s="221"/>
      <c r="AUE4" s="221"/>
      <c r="AUF4" s="221"/>
      <c r="AUG4" s="221"/>
      <c r="AUH4" s="221"/>
      <c r="AUI4" s="221"/>
      <c r="AUJ4" s="221"/>
      <c r="AUK4" s="221"/>
      <c r="AUL4" s="221"/>
      <c r="AUM4" s="221"/>
      <c r="AUN4" s="221"/>
      <c r="AUO4" s="221"/>
      <c r="AUP4" s="221"/>
      <c r="AUQ4" s="221"/>
      <c r="AUR4" s="221"/>
      <c r="AUS4" s="221"/>
      <c r="AUT4" s="221"/>
      <c r="AUU4" s="221"/>
      <c r="AUV4" s="221"/>
      <c r="AUW4" s="221"/>
      <c r="AUX4" s="221"/>
      <c r="AUY4" s="221"/>
      <c r="AUZ4" s="221"/>
      <c r="AVA4" s="221"/>
      <c r="AVB4" s="221"/>
      <c r="AVC4" s="221"/>
      <c r="AVD4" s="221"/>
      <c r="AVE4" s="221"/>
      <c r="AVF4" s="221"/>
      <c r="AVG4" s="221"/>
      <c r="AVH4" s="221"/>
      <c r="AVI4" s="221"/>
      <c r="AVJ4" s="221"/>
      <c r="AVK4" s="221"/>
      <c r="AVL4" s="221"/>
      <c r="AVM4" s="221"/>
      <c r="AVN4" s="221"/>
      <c r="AVO4" s="221"/>
      <c r="AVP4" s="221"/>
      <c r="AVQ4" s="221"/>
      <c r="AVR4" s="221"/>
      <c r="AVS4" s="221"/>
      <c r="AVT4" s="221"/>
      <c r="AVU4" s="221"/>
      <c r="AVV4" s="221"/>
      <c r="AVW4" s="221"/>
      <c r="AVX4" s="221"/>
      <c r="AVY4" s="221"/>
      <c r="AVZ4" s="221"/>
      <c r="AWA4" s="221"/>
      <c r="AWB4" s="221"/>
      <c r="AWC4" s="221"/>
      <c r="AWD4" s="221"/>
      <c r="AWE4" s="221"/>
      <c r="AWF4" s="221"/>
      <c r="AWG4" s="221"/>
      <c r="AWH4" s="221"/>
      <c r="AWI4" s="221"/>
      <c r="AWJ4" s="221"/>
      <c r="AWK4" s="221"/>
      <c r="AWL4" s="221"/>
      <c r="AWM4" s="221"/>
      <c r="AWN4" s="221"/>
      <c r="AWO4" s="221"/>
      <c r="AWP4" s="221"/>
      <c r="AWQ4" s="221"/>
      <c r="AWR4" s="221"/>
      <c r="AWS4" s="221"/>
      <c r="AWT4" s="221"/>
      <c r="AWU4" s="221"/>
      <c r="AWV4" s="221"/>
      <c r="AWW4" s="221"/>
      <c r="AWX4" s="221"/>
      <c r="AWY4" s="221"/>
      <c r="AWZ4" s="221"/>
      <c r="AXA4" s="221"/>
      <c r="AXB4" s="221"/>
      <c r="AXC4" s="221"/>
      <c r="AXD4" s="221"/>
      <c r="AXE4" s="221"/>
      <c r="AXF4" s="221"/>
      <c r="AXG4" s="221"/>
      <c r="AXH4" s="221"/>
      <c r="AXI4" s="221"/>
      <c r="AXJ4" s="221"/>
      <c r="AXK4" s="221"/>
      <c r="AXL4" s="221"/>
      <c r="AXM4" s="221"/>
      <c r="AXN4" s="221"/>
      <c r="AXO4" s="221"/>
      <c r="AXP4" s="221"/>
      <c r="AXQ4" s="221"/>
      <c r="AXR4" s="221"/>
      <c r="AXS4" s="221"/>
      <c r="AXT4" s="221"/>
      <c r="AXU4" s="221"/>
      <c r="AXV4" s="221"/>
      <c r="AXW4" s="221"/>
      <c r="AXX4" s="221"/>
      <c r="AXY4" s="221"/>
      <c r="AXZ4" s="221"/>
      <c r="AYA4" s="221"/>
      <c r="AYB4" s="221"/>
      <c r="AYC4" s="221"/>
      <c r="AYD4" s="221"/>
      <c r="AYE4" s="221"/>
      <c r="AYF4" s="221"/>
      <c r="AYG4" s="221"/>
      <c r="AYH4" s="221"/>
      <c r="AYI4" s="221"/>
      <c r="AYJ4" s="221"/>
      <c r="AYK4" s="221"/>
      <c r="AYL4" s="221"/>
      <c r="AYM4" s="221"/>
      <c r="AYN4" s="221"/>
      <c r="AYO4" s="221"/>
      <c r="AYP4" s="221"/>
      <c r="AYQ4" s="221"/>
      <c r="AYR4" s="221"/>
      <c r="AYS4" s="221"/>
      <c r="AYT4" s="221"/>
      <c r="AYU4" s="221"/>
      <c r="AYV4" s="221"/>
      <c r="AYW4" s="221"/>
      <c r="AYX4" s="221"/>
      <c r="AYY4" s="221"/>
      <c r="AYZ4" s="221"/>
      <c r="AZA4" s="221"/>
      <c r="AZB4" s="221"/>
      <c r="AZC4" s="221"/>
      <c r="AZD4" s="221"/>
      <c r="AZE4" s="221"/>
      <c r="AZF4" s="221"/>
      <c r="AZG4" s="221"/>
      <c r="AZH4" s="221"/>
      <c r="AZI4" s="221"/>
      <c r="AZJ4" s="221"/>
      <c r="AZK4" s="221"/>
      <c r="AZL4" s="221"/>
      <c r="AZM4" s="221"/>
      <c r="AZN4" s="221"/>
      <c r="AZO4" s="221"/>
      <c r="AZP4" s="221"/>
      <c r="AZQ4" s="221"/>
      <c r="AZR4" s="221"/>
      <c r="AZS4" s="221"/>
      <c r="AZT4" s="221"/>
      <c r="AZU4" s="221"/>
      <c r="AZV4" s="221"/>
      <c r="AZW4" s="221"/>
      <c r="AZX4" s="221"/>
      <c r="AZY4" s="221"/>
      <c r="AZZ4" s="221"/>
      <c r="BAA4" s="221"/>
      <c r="BAB4" s="221"/>
      <c r="BAC4" s="221"/>
      <c r="BAD4" s="221"/>
      <c r="BAE4" s="221"/>
      <c r="BAF4" s="221"/>
      <c r="BAG4" s="221"/>
      <c r="BAH4" s="221"/>
      <c r="BAI4" s="221"/>
      <c r="BAJ4" s="221"/>
      <c r="BAK4" s="221"/>
      <c r="BAL4" s="221"/>
      <c r="BAM4" s="221"/>
      <c r="BAN4" s="221"/>
      <c r="BAO4" s="221"/>
      <c r="BAP4" s="221"/>
      <c r="BAQ4" s="221"/>
      <c r="BAR4" s="221"/>
      <c r="BAS4" s="221"/>
      <c r="BAT4" s="221"/>
      <c r="BAU4" s="221"/>
      <c r="BAV4" s="221"/>
      <c r="BAW4" s="221"/>
      <c r="BAX4" s="221"/>
      <c r="BAY4" s="221"/>
      <c r="BAZ4" s="221"/>
      <c r="BBA4" s="221"/>
      <c r="BBB4" s="221"/>
      <c r="BBC4" s="221"/>
      <c r="BBD4" s="221"/>
      <c r="BBE4" s="221"/>
      <c r="BBF4" s="221"/>
      <c r="BBG4" s="221"/>
      <c r="BBH4" s="221"/>
      <c r="BBI4" s="221"/>
      <c r="BBJ4" s="221"/>
      <c r="BBK4" s="221"/>
      <c r="BBL4" s="221"/>
      <c r="BBM4" s="221"/>
      <c r="BBN4" s="221"/>
      <c r="BBO4" s="221"/>
      <c r="BBP4" s="221"/>
    </row>
    <row r="5" spans="1:1420" s="42" customFormat="1" ht="31.5" customHeight="1" x14ac:dyDescent="0.15">
      <c r="A5" s="40"/>
      <c r="B5" s="29"/>
      <c r="C5" s="40"/>
      <c r="D5" s="40"/>
      <c r="E5" s="40"/>
      <c r="F5" s="40"/>
      <c r="G5" s="40"/>
      <c r="H5" s="40"/>
      <c r="I5" s="40"/>
      <c r="J5" s="40"/>
      <c r="K5" s="40"/>
      <c r="L5" s="40"/>
      <c r="M5" s="40"/>
      <c r="N5" s="40"/>
      <c r="O5" s="41"/>
      <c r="P5" s="40"/>
      <c r="Q5" s="41"/>
      <c r="R5" s="41"/>
      <c r="S5" s="41"/>
      <c r="T5" s="41"/>
      <c r="U5" s="41"/>
      <c r="V5" s="41"/>
      <c r="W5" s="41"/>
      <c r="X5" s="41"/>
      <c r="Y5" s="41"/>
      <c r="Z5" s="41"/>
      <c r="AA5" s="41"/>
      <c r="AB5" s="41"/>
      <c r="AC5" s="41"/>
      <c r="AD5" s="41"/>
      <c r="AE5" s="41"/>
      <c r="AF5" s="41"/>
      <c r="AG5" s="41"/>
      <c r="AH5" s="49"/>
      <c r="AI5" s="50"/>
      <c r="AJ5" s="70"/>
      <c r="AK5" s="70"/>
      <c r="AL5" s="70"/>
      <c r="AM5" s="70"/>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c r="IN5" s="221"/>
      <c r="IO5" s="221"/>
      <c r="IP5" s="221"/>
      <c r="IQ5" s="221"/>
      <c r="IR5" s="221"/>
      <c r="IS5" s="221"/>
      <c r="IT5" s="221"/>
      <c r="IU5" s="221"/>
      <c r="IV5" s="221"/>
      <c r="IW5" s="221"/>
      <c r="IX5" s="221"/>
      <c r="IY5" s="221"/>
      <c r="IZ5" s="221"/>
      <c r="JA5" s="221"/>
      <c r="JB5" s="221"/>
      <c r="JC5" s="221"/>
      <c r="JD5" s="221"/>
      <c r="JE5" s="221"/>
      <c r="JF5" s="221"/>
      <c r="JG5" s="221"/>
      <c r="JH5" s="221"/>
      <c r="JI5" s="221"/>
      <c r="JJ5" s="221"/>
      <c r="JK5" s="221"/>
      <c r="JL5" s="221"/>
      <c r="JM5" s="221"/>
      <c r="JN5" s="221"/>
      <c r="JO5" s="221"/>
      <c r="JP5" s="221"/>
      <c r="JQ5" s="221"/>
      <c r="JR5" s="221"/>
      <c r="JS5" s="221"/>
      <c r="JT5" s="221"/>
      <c r="JU5" s="221"/>
      <c r="JV5" s="221"/>
      <c r="JW5" s="221"/>
      <c r="JX5" s="221"/>
      <c r="JY5" s="221"/>
      <c r="JZ5" s="221"/>
      <c r="KA5" s="221"/>
      <c r="KB5" s="221"/>
      <c r="KC5" s="221"/>
      <c r="KD5" s="221"/>
      <c r="KE5" s="221"/>
      <c r="KF5" s="221"/>
      <c r="KG5" s="221"/>
      <c r="KH5" s="221"/>
      <c r="KI5" s="221"/>
      <c r="KJ5" s="221"/>
      <c r="KK5" s="221"/>
      <c r="KL5" s="221"/>
      <c r="KM5" s="221"/>
      <c r="KN5" s="221"/>
      <c r="KO5" s="221"/>
      <c r="KP5" s="221"/>
      <c r="KQ5" s="221"/>
      <c r="KR5" s="221"/>
      <c r="KS5" s="221"/>
      <c r="KT5" s="221"/>
      <c r="KU5" s="221"/>
      <c r="KV5" s="221"/>
      <c r="KW5" s="221"/>
      <c r="KX5" s="221"/>
      <c r="KY5" s="221"/>
      <c r="KZ5" s="221"/>
      <c r="LA5" s="221"/>
      <c r="LB5" s="221"/>
      <c r="LC5" s="221"/>
      <c r="LD5" s="221"/>
      <c r="LE5" s="221"/>
      <c r="LF5" s="221"/>
      <c r="LG5" s="221"/>
      <c r="LH5" s="221"/>
      <c r="LI5" s="221"/>
      <c r="LJ5" s="221"/>
      <c r="LK5" s="221"/>
      <c r="LL5" s="221"/>
      <c r="LM5" s="221"/>
      <c r="LN5" s="221"/>
      <c r="LO5" s="221"/>
      <c r="LP5" s="221"/>
      <c r="LQ5" s="221"/>
      <c r="LR5" s="221"/>
      <c r="LS5" s="221"/>
      <c r="LT5" s="221"/>
      <c r="LU5" s="221"/>
      <c r="LV5" s="221"/>
      <c r="LW5" s="221"/>
      <c r="LX5" s="221"/>
      <c r="LY5" s="221"/>
      <c r="LZ5" s="221"/>
      <c r="MA5" s="221"/>
      <c r="MB5" s="221"/>
      <c r="MC5" s="221"/>
      <c r="MD5" s="221"/>
      <c r="ME5" s="221"/>
      <c r="MF5" s="221"/>
      <c r="MG5" s="221"/>
      <c r="MH5" s="221"/>
      <c r="MI5" s="221"/>
      <c r="MJ5" s="221"/>
      <c r="MK5" s="221"/>
      <c r="ML5" s="221"/>
      <c r="MM5" s="221"/>
      <c r="MN5" s="221"/>
      <c r="MO5" s="221"/>
      <c r="MP5" s="221"/>
      <c r="MQ5" s="221"/>
      <c r="MR5" s="221"/>
      <c r="MS5" s="221"/>
      <c r="MT5" s="221"/>
      <c r="MU5" s="221"/>
      <c r="MV5" s="221"/>
      <c r="MW5" s="221"/>
      <c r="MX5" s="221"/>
      <c r="MY5" s="221"/>
      <c r="MZ5" s="221"/>
      <c r="NA5" s="221"/>
      <c r="NB5" s="221"/>
      <c r="NC5" s="221"/>
      <c r="ND5" s="221"/>
      <c r="NE5" s="221"/>
      <c r="NF5" s="221"/>
      <c r="NG5" s="221"/>
      <c r="NH5" s="221"/>
      <c r="NI5" s="221"/>
      <c r="NJ5" s="221"/>
      <c r="NK5" s="221"/>
      <c r="NL5" s="221"/>
      <c r="NM5" s="221"/>
      <c r="NN5" s="221"/>
      <c r="NO5" s="221"/>
      <c r="NP5" s="221"/>
      <c r="NQ5" s="221"/>
      <c r="NR5" s="221"/>
      <c r="NS5" s="221"/>
      <c r="NT5" s="221"/>
      <c r="NU5" s="221"/>
      <c r="NV5" s="221"/>
      <c r="NW5" s="221"/>
      <c r="NX5" s="221"/>
      <c r="NY5" s="221"/>
      <c r="NZ5" s="221"/>
      <c r="OA5" s="221"/>
      <c r="OB5" s="221"/>
      <c r="OC5" s="221"/>
      <c r="OD5" s="221"/>
      <c r="OE5" s="221"/>
      <c r="OF5" s="221"/>
      <c r="OG5" s="221"/>
      <c r="OH5" s="221"/>
      <c r="OI5" s="221"/>
      <c r="OJ5" s="221"/>
      <c r="OK5" s="221"/>
      <c r="OL5" s="221"/>
      <c r="OM5" s="221"/>
      <c r="ON5" s="221"/>
      <c r="OO5" s="221"/>
      <c r="OP5" s="221"/>
      <c r="OQ5" s="221"/>
      <c r="OR5" s="221"/>
      <c r="OS5" s="221"/>
      <c r="OT5" s="221"/>
      <c r="OU5" s="221"/>
      <c r="OV5" s="221"/>
      <c r="OW5" s="221"/>
      <c r="OX5" s="221"/>
      <c r="OY5" s="221"/>
      <c r="OZ5" s="221"/>
      <c r="PA5" s="221"/>
      <c r="PB5" s="221"/>
      <c r="PC5" s="221"/>
      <c r="PD5" s="221"/>
      <c r="PE5" s="221"/>
      <c r="PF5" s="221"/>
      <c r="PG5" s="221"/>
      <c r="PH5" s="221"/>
      <c r="PI5" s="221"/>
      <c r="PJ5" s="221"/>
      <c r="PK5" s="221"/>
      <c r="PL5" s="221"/>
      <c r="PM5" s="221"/>
      <c r="PN5" s="221"/>
      <c r="PO5" s="221"/>
      <c r="PP5" s="221"/>
      <c r="PQ5" s="221"/>
      <c r="PR5" s="221"/>
      <c r="PS5" s="221"/>
      <c r="PT5" s="221"/>
      <c r="PU5" s="221"/>
      <c r="PV5" s="221"/>
      <c r="PW5" s="221"/>
      <c r="PX5" s="221"/>
      <c r="PY5" s="221"/>
      <c r="PZ5" s="221"/>
      <c r="QA5" s="221"/>
      <c r="QB5" s="221"/>
      <c r="QC5" s="221"/>
      <c r="QD5" s="221"/>
      <c r="QE5" s="221"/>
      <c r="QF5" s="221"/>
      <c r="QG5" s="221"/>
      <c r="QH5" s="221"/>
      <c r="QI5" s="221"/>
      <c r="QJ5" s="221"/>
      <c r="QK5" s="221"/>
      <c r="QL5" s="221"/>
      <c r="QM5" s="221"/>
      <c r="QN5" s="221"/>
      <c r="QO5" s="221"/>
      <c r="QP5" s="221"/>
      <c r="QQ5" s="221"/>
      <c r="QR5" s="221"/>
      <c r="QS5" s="221"/>
      <c r="QT5" s="221"/>
      <c r="QU5" s="221"/>
      <c r="QV5" s="221"/>
      <c r="QW5" s="221"/>
      <c r="QX5" s="221"/>
      <c r="QY5" s="221"/>
      <c r="QZ5" s="221"/>
      <c r="RA5" s="221"/>
      <c r="RB5" s="221"/>
      <c r="RC5" s="221"/>
      <c r="RD5" s="221"/>
      <c r="RE5" s="221"/>
      <c r="RF5" s="221"/>
      <c r="RG5" s="221"/>
      <c r="RH5" s="221"/>
      <c r="RI5" s="221"/>
      <c r="RJ5" s="221"/>
      <c r="RK5" s="221"/>
      <c r="RL5" s="221"/>
      <c r="RM5" s="221"/>
      <c r="RN5" s="221"/>
      <c r="RO5" s="221"/>
      <c r="RP5" s="221"/>
      <c r="RQ5" s="221"/>
      <c r="RR5" s="221"/>
      <c r="RS5" s="221"/>
      <c r="RT5" s="221"/>
      <c r="RU5" s="221"/>
      <c r="RV5" s="221"/>
      <c r="RW5" s="221"/>
      <c r="RX5" s="221"/>
      <c r="RY5" s="221"/>
      <c r="RZ5" s="221"/>
      <c r="SA5" s="221"/>
      <c r="SB5" s="221"/>
      <c r="SC5" s="221"/>
      <c r="SD5" s="221"/>
      <c r="SE5" s="221"/>
      <c r="SF5" s="221"/>
      <c r="SG5" s="221"/>
      <c r="SH5" s="221"/>
      <c r="SI5" s="221"/>
      <c r="SJ5" s="221"/>
      <c r="SK5" s="221"/>
      <c r="SL5" s="221"/>
      <c r="SM5" s="221"/>
      <c r="SN5" s="221"/>
      <c r="SO5" s="221"/>
      <c r="SP5" s="221"/>
      <c r="SQ5" s="221"/>
      <c r="SR5" s="221"/>
      <c r="SS5" s="221"/>
      <c r="ST5" s="221"/>
      <c r="SU5" s="221"/>
      <c r="SV5" s="221"/>
      <c r="SW5" s="221"/>
      <c r="SX5" s="221"/>
      <c r="SY5" s="221"/>
      <c r="SZ5" s="221"/>
      <c r="TA5" s="221"/>
      <c r="TB5" s="221"/>
      <c r="TC5" s="221"/>
      <c r="TD5" s="221"/>
      <c r="TE5" s="221"/>
      <c r="TF5" s="221"/>
      <c r="TG5" s="221"/>
      <c r="TH5" s="221"/>
      <c r="TI5" s="221"/>
      <c r="TJ5" s="221"/>
      <c r="TK5" s="221"/>
      <c r="TL5" s="221"/>
      <c r="TM5" s="221"/>
      <c r="TN5" s="221"/>
      <c r="TO5" s="221"/>
      <c r="TP5" s="221"/>
      <c r="TQ5" s="221"/>
      <c r="TR5" s="221"/>
      <c r="TS5" s="221"/>
      <c r="TT5" s="221"/>
      <c r="TU5" s="221"/>
      <c r="TV5" s="221"/>
      <c r="TW5" s="221"/>
      <c r="TX5" s="221"/>
      <c r="TY5" s="221"/>
      <c r="TZ5" s="221"/>
      <c r="UA5" s="221"/>
      <c r="UB5" s="221"/>
      <c r="UC5" s="221"/>
      <c r="UD5" s="221"/>
      <c r="UE5" s="221"/>
      <c r="UF5" s="221"/>
      <c r="UG5" s="221"/>
      <c r="UH5" s="221"/>
      <c r="UI5" s="221"/>
      <c r="UJ5" s="221"/>
      <c r="UK5" s="221"/>
      <c r="UL5" s="221"/>
      <c r="UM5" s="221"/>
      <c r="UN5" s="221"/>
      <c r="UO5" s="221"/>
      <c r="UP5" s="221"/>
      <c r="UQ5" s="221"/>
      <c r="UR5" s="221"/>
      <c r="US5" s="221"/>
      <c r="UT5" s="221"/>
      <c r="UU5" s="221"/>
      <c r="UV5" s="221"/>
      <c r="UW5" s="221"/>
      <c r="UX5" s="221"/>
      <c r="UY5" s="221"/>
      <c r="UZ5" s="221"/>
      <c r="VA5" s="221"/>
      <c r="VB5" s="221"/>
      <c r="VC5" s="221"/>
      <c r="VD5" s="221"/>
      <c r="VE5" s="221"/>
      <c r="VF5" s="221"/>
      <c r="VG5" s="221"/>
      <c r="VH5" s="221"/>
      <c r="VI5" s="221"/>
      <c r="VJ5" s="221"/>
      <c r="VK5" s="221"/>
      <c r="VL5" s="221"/>
      <c r="VM5" s="221"/>
      <c r="VN5" s="221"/>
      <c r="VO5" s="221"/>
      <c r="VP5" s="221"/>
      <c r="VQ5" s="221"/>
      <c r="VR5" s="221"/>
      <c r="VS5" s="221"/>
      <c r="VT5" s="221"/>
      <c r="VU5" s="221"/>
      <c r="VV5" s="221"/>
      <c r="VW5" s="221"/>
      <c r="VX5" s="221"/>
      <c r="VY5" s="221"/>
      <c r="VZ5" s="221"/>
      <c r="WA5" s="221"/>
      <c r="WB5" s="221"/>
      <c r="WC5" s="221"/>
      <c r="WD5" s="221"/>
      <c r="WE5" s="221"/>
      <c r="WF5" s="221"/>
      <c r="WG5" s="221"/>
      <c r="WH5" s="221"/>
      <c r="WI5" s="221"/>
      <c r="WJ5" s="221"/>
      <c r="WK5" s="221"/>
      <c r="WL5" s="221"/>
      <c r="WM5" s="221"/>
      <c r="WN5" s="221"/>
      <c r="WO5" s="221"/>
      <c r="WP5" s="221"/>
      <c r="WQ5" s="221"/>
      <c r="WR5" s="221"/>
      <c r="WS5" s="221"/>
      <c r="WT5" s="221"/>
      <c r="WU5" s="221"/>
      <c r="WV5" s="221"/>
      <c r="WW5" s="221"/>
      <c r="WX5" s="221"/>
      <c r="WY5" s="221"/>
      <c r="WZ5" s="221"/>
      <c r="XA5" s="221"/>
      <c r="XB5" s="221"/>
      <c r="XC5" s="221"/>
      <c r="XD5" s="221"/>
      <c r="XE5" s="221"/>
      <c r="XF5" s="221"/>
      <c r="XG5" s="221"/>
      <c r="XH5" s="221"/>
      <c r="XI5" s="221"/>
      <c r="XJ5" s="221"/>
      <c r="XK5" s="221"/>
      <c r="XL5" s="221"/>
      <c r="XM5" s="221"/>
      <c r="XN5" s="221"/>
      <c r="XO5" s="221"/>
      <c r="XP5" s="221"/>
      <c r="XQ5" s="221"/>
      <c r="XR5" s="221"/>
      <c r="XS5" s="221"/>
      <c r="XT5" s="221"/>
      <c r="XU5" s="221"/>
      <c r="XV5" s="221"/>
      <c r="XW5" s="221"/>
      <c r="XX5" s="221"/>
      <c r="XY5" s="221"/>
      <c r="XZ5" s="221"/>
      <c r="YA5" s="221"/>
      <c r="YB5" s="221"/>
      <c r="YC5" s="221"/>
      <c r="YD5" s="221"/>
      <c r="YE5" s="221"/>
      <c r="YF5" s="221"/>
      <c r="YG5" s="221"/>
      <c r="YH5" s="221"/>
      <c r="YI5" s="221"/>
      <c r="YJ5" s="221"/>
      <c r="YK5" s="221"/>
      <c r="YL5" s="221"/>
      <c r="YM5" s="221"/>
      <c r="YN5" s="221"/>
      <c r="YO5" s="221"/>
      <c r="YP5" s="221"/>
      <c r="YQ5" s="221"/>
      <c r="YR5" s="221"/>
      <c r="YS5" s="221"/>
      <c r="YT5" s="221"/>
      <c r="YU5" s="221"/>
      <c r="YV5" s="221"/>
      <c r="YW5" s="221"/>
      <c r="YX5" s="221"/>
      <c r="YY5" s="221"/>
      <c r="YZ5" s="221"/>
      <c r="ZA5" s="221"/>
      <c r="ZB5" s="221"/>
      <c r="ZC5" s="221"/>
      <c r="ZD5" s="221"/>
      <c r="ZE5" s="221"/>
      <c r="ZF5" s="221"/>
      <c r="ZG5" s="221"/>
      <c r="ZH5" s="221"/>
      <c r="ZI5" s="221"/>
      <c r="ZJ5" s="221"/>
      <c r="ZK5" s="221"/>
      <c r="ZL5" s="221"/>
      <c r="ZM5" s="221"/>
      <c r="ZN5" s="221"/>
      <c r="ZO5" s="221"/>
      <c r="ZP5" s="221"/>
      <c r="ZQ5" s="221"/>
      <c r="ZR5" s="221"/>
      <c r="ZS5" s="221"/>
      <c r="ZT5" s="221"/>
      <c r="ZU5" s="221"/>
      <c r="ZV5" s="221"/>
      <c r="ZW5" s="221"/>
      <c r="ZX5" s="221"/>
      <c r="ZY5" s="221"/>
      <c r="ZZ5" s="221"/>
      <c r="AAA5" s="221"/>
      <c r="AAB5" s="221"/>
      <c r="AAC5" s="221"/>
      <c r="AAD5" s="221"/>
      <c r="AAE5" s="221"/>
      <c r="AAF5" s="221"/>
      <c r="AAG5" s="221"/>
      <c r="AAH5" s="221"/>
      <c r="AAI5" s="221"/>
      <c r="AAJ5" s="221"/>
      <c r="AAK5" s="221"/>
      <c r="AAL5" s="221"/>
      <c r="AAM5" s="221"/>
      <c r="AAN5" s="221"/>
      <c r="AAO5" s="221"/>
      <c r="AAP5" s="221"/>
      <c r="AAQ5" s="221"/>
      <c r="AAR5" s="221"/>
      <c r="AAS5" s="221"/>
      <c r="AAT5" s="221"/>
      <c r="AAU5" s="221"/>
      <c r="AAV5" s="221"/>
      <c r="AAW5" s="221"/>
      <c r="AAX5" s="221"/>
      <c r="AAY5" s="221"/>
      <c r="AAZ5" s="221"/>
      <c r="ABA5" s="221"/>
      <c r="ABB5" s="221"/>
      <c r="ABC5" s="221"/>
      <c r="ABD5" s="221"/>
      <c r="ABE5" s="221"/>
      <c r="ABF5" s="221"/>
      <c r="ABG5" s="221"/>
      <c r="ABH5" s="221"/>
      <c r="ABI5" s="221"/>
      <c r="ABJ5" s="221"/>
      <c r="ABK5" s="221"/>
      <c r="ABL5" s="221"/>
      <c r="ABM5" s="221"/>
      <c r="ABN5" s="221"/>
      <c r="ABO5" s="221"/>
      <c r="ABP5" s="221"/>
      <c r="ABQ5" s="221"/>
      <c r="ABR5" s="221"/>
      <c r="ABS5" s="221"/>
      <c r="ABT5" s="221"/>
      <c r="ABU5" s="221"/>
      <c r="ABV5" s="221"/>
      <c r="ABW5" s="221"/>
      <c r="ABX5" s="221"/>
      <c r="ABY5" s="221"/>
      <c r="ABZ5" s="221"/>
      <c r="ACA5" s="221"/>
      <c r="ACB5" s="221"/>
      <c r="ACC5" s="221"/>
      <c r="ACD5" s="221"/>
      <c r="ACE5" s="221"/>
      <c r="ACF5" s="221"/>
      <c r="ACG5" s="221"/>
      <c r="ACH5" s="221"/>
      <c r="ACI5" s="221"/>
      <c r="ACJ5" s="221"/>
      <c r="ACK5" s="221"/>
      <c r="ACL5" s="221"/>
      <c r="ACM5" s="221"/>
      <c r="ACN5" s="221"/>
      <c r="ACO5" s="221"/>
      <c r="ACP5" s="221"/>
      <c r="ACQ5" s="221"/>
      <c r="ACR5" s="221"/>
      <c r="ACS5" s="221"/>
      <c r="ACT5" s="221"/>
      <c r="ACU5" s="221"/>
      <c r="ACV5" s="221"/>
      <c r="ACW5" s="221"/>
      <c r="ACX5" s="221"/>
      <c r="ACY5" s="221"/>
      <c r="ACZ5" s="221"/>
      <c r="ADA5" s="221"/>
      <c r="ADB5" s="221"/>
      <c r="ADC5" s="221"/>
      <c r="ADD5" s="221"/>
      <c r="ADE5" s="221"/>
      <c r="ADF5" s="221"/>
      <c r="ADG5" s="221"/>
      <c r="ADH5" s="221"/>
      <c r="ADI5" s="221"/>
      <c r="ADJ5" s="221"/>
      <c r="ADK5" s="221"/>
      <c r="ADL5" s="221"/>
      <c r="ADM5" s="221"/>
      <c r="ADN5" s="221"/>
      <c r="ADO5" s="221"/>
      <c r="ADP5" s="221"/>
      <c r="ADQ5" s="221"/>
      <c r="ADR5" s="221"/>
      <c r="ADS5" s="221"/>
      <c r="ADT5" s="221"/>
      <c r="ADU5" s="221"/>
      <c r="ADV5" s="221"/>
      <c r="ADW5" s="221"/>
      <c r="ADX5" s="221"/>
      <c r="ADY5" s="221"/>
      <c r="ADZ5" s="221"/>
      <c r="AEA5" s="221"/>
      <c r="AEB5" s="221"/>
      <c r="AEC5" s="221"/>
      <c r="AED5" s="221"/>
      <c r="AEE5" s="221"/>
      <c r="AEF5" s="221"/>
      <c r="AEG5" s="221"/>
      <c r="AEH5" s="221"/>
      <c r="AEI5" s="221"/>
      <c r="AEJ5" s="221"/>
      <c r="AEK5" s="221"/>
      <c r="AEL5" s="221"/>
      <c r="AEM5" s="221"/>
      <c r="AEN5" s="221"/>
      <c r="AEO5" s="221"/>
      <c r="AEP5" s="221"/>
      <c r="AEQ5" s="221"/>
      <c r="AER5" s="221"/>
      <c r="AES5" s="221"/>
      <c r="AET5" s="221"/>
      <c r="AEU5" s="221"/>
      <c r="AEV5" s="221"/>
      <c r="AEW5" s="221"/>
      <c r="AEX5" s="221"/>
      <c r="AEY5" s="221"/>
      <c r="AEZ5" s="221"/>
      <c r="AFA5" s="221"/>
      <c r="AFB5" s="221"/>
      <c r="AFC5" s="221"/>
      <c r="AFD5" s="221"/>
      <c r="AFE5" s="221"/>
      <c r="AFF5" s="221"/>
      <c r="AFG5" s="221"/>
      <c r="AFH5" s="221"/>
      <c r="AFI5" s="221"/>
      <c r="AFJ5" s="221"/>
      <c r="AFK5" s="221"/>
      <c r="AFL5" s="221"/>
      <c r="AFM5" s="221"/>
      <c r="AFN5" s="221"/>
      <c r="AFO5" s="221"/>
      <c r="AFP5" s="221"/>
      <c r="AFQ5" s="221"/>
      <c r="AFR5" s="221"/>
      <c r="AFS5" s="221"/>
      <c r="AFT5" s="221"/>
      <c r="AFU5" s="221"/>
      <c r="AFV5" s="221"/>
      <c r="AFW5" s="221"/>
      <c r="AFX5" s="221"/>
      <c r="AFY5" s="221"/>
      <c r="AFZ5" s="221"/>
      <c r="AGA5" s="221"/>
      <c r="AGB5" s="221"/>
      <c r="AGC5" s="221"/>
      <c r="AGD5" s="221"/>
      <c r="AGE5" s="221"/>
      <c r="AGF5" s="221"/>
      <c r="AGG5" s="221"/>
      <c r="AGH5" s="221"/>
      <c r="AGI5" s="221"/>
      <c r="AGJ5" s="221"/>
      <c r="AGK5" s="221"/>
      <c r="AGL5" s="221"/>
      <c r="AGM5" s="221"/>
      <c r="AGN5" s="221"/>
      <c r="AGO5" s="221"/>
      <c r="AGP5" s="221"/>
      <c r="AGQ5" s="221"/>
      <c r="AGR5" s="221"/>
      <c r="AGS5" s="221"/>
      <c r="AGT5" s="221"/>
      <c r="AGU5" s="221"/>
      <c r="AGV5" s="221"/>
      <c r="AGW5" s="221"/>
      <c r="AGX5" s="221"/>
      <c r="AGY5" s="221"/>
      <c r="AGZ5" s="221"/>
      <c r="AHA5" s="221"/>
      <c r="AHB5" s="221"/>
      <c r="AHC5" s="221"/>
      <c r="AHD5" s="221"/>
      <c r="AHE5" s="221"/>
      <c r="AHF5" s="221"/>
      <c r="AHG5" s="221"/>
      <c r="AHH5" s="221"/>
      <c r="AHI5" s="221"/>
      <c r="AHJ5" s="221"/>
      <c r="AHK5" s="221"/>
      <c r="AHL5" s="221"/>
      <c r="AHM5" s="221"/>
      <c r="AHN5" s="221"/>
      <c r="AHO5" s="221"/>
      <c r="AHP5" s="221"/>
      <c r="AHQ5" s="221"/>
      <c r="AHR5" s="221"/>
      <c r="AHS5" s="221"/>
      <c r="AHT5" s="221"/>
      <c r="AHU5" s="221"/>
      <c r="AHV5" s="221"/>
      <c r="AHW5" s="221"/>
      <c r="AHX5" s="221"/>
      <c r="AHY5" s="221"/>
      <c r="AHZ5" s="221"/>
      <c r="AIA5" s="221"/>
      <c r="AIB5" s="221"/>
      <c r="AIC5" s="221"/>
      <c r="AID5" s="221"/>
      <c r="AIE5" s="221"/>
      <c r="AIF5" s="221"/>
      <c r="AIG5" s="221"/>
      <c r="AIH5" s="221"/>
      <c r="AII5" s="221"/>
      <c r="AIJ5" s="221"/>
      <c r="AIK5" s="221"/>
      <c r="AIL5" s="221"/>
      <c r="AIM5" s="221"/>
      <c r="AIN5" s="221"/>
      <c r="AIO5" s="221"/>
      <c r="AIP5" s="221"/>
      <c r="AIQ5" s="221"/>
      <c r="AIR5" s="221"/>
      <c r="AIS5" s="221"/>
      <c r="AIT5" s="221"/>
      <c r="AIU5" s="221"/>
      <c r="AIV5" s="221"/>
      <c r="AIW5" s="221"/>
      <c r="AIX5" s="221"/>
      <c r="AIY5" s="221"/>
      <c r="AIZ5" s="221"/>
      <c r="AJA5" s="221"/>
      <c r="AJB5" s="221"/>
      <c r="AJC5" s="221"/>
      <c r="AJD5" s="221"/>
      <c r="AJE5" s="221"/>
      <c r="AJF5" s="221"/>
      <c r="AJG5" s="221"/>
      <c r="AJH5" s="221"/>
      <c r="AJI5" s="221"/>
      <c r="AJJ5" s="221"/>
      <c r="AJK5" s="221"/>
      <c r="AJL5" s="221"/>
      <c r="AJM5" s="221"/>
      <c r="AJN5" s="221"/>
      <c r="AJO5" s="221"/>
      <c r="AJP5" s="221"/>
      <c r="AJQ5" s="221"/>
      <c r="AJR5" s="221"/>
      <c r="AJS5" s="221"/>
      <c r="AJT5" s="221"/>
      <c r="AJU5" s="221"/>
      <c r="AJV5" s="221"/>
      <c r="AJW5" s="221"/>
      <c r="AJX5" s="221"/>
      <c r="AJY5" s="221"/>
      <c r="AJZ5" s="221"/>
      <c r="AKA5" s="221"/>
      <c r="AKB5" s="221"/>
      <c r="AKC5" s="221"/>
      <c r="AKD5" s="221"/>
      <c r="AKE5" s="221"/>
      <c r="AKF5" s="221"/>
      <c r="AKG5" s="221"/>
      <c r="AKH5" s="221"/>
      <c r="AKI5" s="221"/>
      <c r="AKJ5" s="221"/>
      <c r="AKK5" s="221"/>
      <c r="AKL5" s="221"/>
      <c r="AKM5" s="221"/>
      <c r="AKN5" s="221"/>
      <c r="AKO5" s="221"/>
      <c r="AKP5" s="221"/>
      <c r="AKQ5" s="221"/>
      <c r="AKR5" s="221"/>
      <c r="AKS5" s="221"/>
      <c r="AKT5" s="221"/>
      <c r="AKU5" s="221"/>
      <c r="AKV5" s="221"/>
      <c r="AKW5" s="221"/>
      <c r="AKX5" s="221"/>
      <c r="AKY5" s="221"/>
      <c r="AKZ5" s="221"/>
      <c r="ALA5" s="221"/>
      <c r="ALB5" s="221"/>
      <c r="ALC5" s="221"/>
      <c r="ALD5" s="221"/>
      <c r="ALE5" s="221"/>
      <c r="ALF5" s="221"/>
      <c r="ALG5" s="221"/>
      <c r="ALH5" s="221"/>
      <c r="ALI5" s="221"/>
      <c r="ALJ5" s="221"/>
      <c r="ALK5" s="221"/>
      <c r="ALL5" s="221"/>
      <c r="ALM5" s="221"/>
      <c r="ALN5" s="221"/>
      <c r="ALO5" s="221"/>
      <c r="ALP5" s="221"/>
      <c r="ALQ5" s="221"/>
      <c r="ALR5" s="221"/>
      <c r="ALS5" s="221"/>
      <c r="ALT5" s="221"/>
      <c r="ALU5" s="221"/>
      <c r="ALV5" s="221"/>
      <c r="ALW5" s="221"/>
      <c r="ALX5" s="221"/>
      <c r="ALY5" s="221"/>
      <c r="ALZ5" s="221"/>
      <c r="AMA5" s="221"/>
      <c r="AMB5" s="221"/>
      <c r="AMC5" s="221"/>
      <c r="AMD5" s="221"/>
      <c r="AME5" s="221"/>
      <c r="AMF5" s="221"/>
      <c r="AMG5" s="221"/>
      <c r="AMH5" s="221"/>
      <c r="AMI5" s="221"/>
      <c r="AMJ5" s="221"/>
      <c r="AMK5" s="221"/>
      <c r="AML5" s="221"/>
      <c r="AMM5" s="221"/>
      <c r="AMN5" s="221"/>
      <c r="AMO5" s="221"/>
      <c r="AMP5" s="221"/>
      <c r="AMQ5" s="221"/>
      <c r="AMR5" s="221"/>
      <c r="AMS5" s="221"/>
      <c r="AMT5" s="221"/>
      <c r="AMU5" s="221"/>
      <c r="AMV5" s="221"/>
      <c r="AMW5" s="221"/>
      <c r="AMX5" s="221"/>
      <c r="AMY5" s="221"/>
      <c r="AMZ5" s="221"/>
      <c r="ANA5" s="221"/>
      <c r="ANB5" s="221"/>
      <c r="ANC5" s="221"/>
      <c r="AND5" s="221"/>
      <c r="ANE5" s="221"/>
      <c r="ANF5" s="221"/>
      <c r="ANG5" s="221"/>
      <c r="ANH5" s="221"/>
      <c r="ANI5" s="221"/>
      <c r="ANJ5" s="221"/>
      <c r="ANK5" s="221"/>
      <c r="ANL5" s="221"/>
      <c r="ANM5" s="221"/>
      <c r="ANN5" s="221"/>
      <c r="ANO5" s="221"/>
      <c r="ANP5" s="221"/>
      <c r="ANQ5" s="221"/>
      <c r="ANR5" s="221"/>
      <c r="ANS5" s="221"/>
      <c r="ANT5" s="221"/>
      <c r="ANU5" s="221"/>
      <c r="ANV5" s="221"/>
      <c r="ANW5" s="221"/>
      <c r="ANX5" s="221"/>
      <c r="ANY5" s="221"/>
      <c r="ANZ5" s="221"/>
      <c r="AOA5" s="221"/>
      <c r="AOB5" s="221"/>
      <c r="AOC5" s="221"/>
      <c r="AOD5" s="221"/>
      <c r="AOE5" s="221"/>
      <c r="AOF5" s="221"/>
      <c r="AOG5" s="221"/>
      <c r="AOH5" s="221"/>
      <c r="AOI5" s="221"/>
      <c r="AOJ5" s="221"/>
      <c r="AOK5" s="221"/>
      <c r="AOL5" s="221"/>
      <c r="AOM5" s="221"/>
      <c r="AON5" s="221"/>
      <c r="AOO5" s="221"/>
      <c r="AOP5" s="221"/>
      <c r="AOQ5" s="221"/>
      <c r="AOR5" s="221"/>
      <c r="AOS5" s="221"/>
      <c r="AOT5" s="221"/>
      <c r="AOU5" s="221"/>
      <c r="AOV5" s="221"/>
      <c r="AOW5" s="221"/>
      <c r="AOX5" s="221"/>
      <c r="AOY5" s="221"/>
      <c r="AOZ5" s="221"/>
      <c r="APA5" s="221"/>
      <c r="APB5" s="221"/>
      <c r="APC5" s="221"/>
      <c r="APD5" s="221"/>
      <c r="APE5" s="221"/>
      <c r="APF5" s="221"/>
      <c r="APG5" s="221"/>
      <c r="APH5" s="221"/>
      <c r="API5" s="221"/>
      <c r="APJ5" s="221"/>
      <c r="APK5" s="221"/>
      <c r="APL5" s="221"/>
      <c r="APM5" s="221"/>
      <c r="APN5" s="221"/>
      <c r="APO5" s="221"/>
      <c r="APP5" s="221"/>
      <c r="APQ5" s="221"/>
      <c r="APR5" s="221"/>
      <c r="APS5" s="221"/>
      <c r="APT5" s="221"/>
      <c r="APU5" s="221"/>
      <c r="APV5" s="221"/>
      <c r="APW5" s="221"/>
      <c r="APX5" s="221"/>
      <c r="APY5" s="221"/>
      <c r="APZ5" s="221"/>
      <c r="AQA5" s="221"/>
      <c r="AQB5" s="221"/>
      <c r="AQC5" s="221"/>
      <c r="AQD5" s="221"/>
      <c r="AQE5" s="221"/>
      <c r="AQF5" s="221"/>
      <c r="AQG5" s="221"/>
      <c r="AQH5" s="221"/>
      <c r="AQI5" s="221"/>
      <c r="AQJ5" s="221"/>
      <c r="AQK5" s="221"/>
      <c r="AQL5" s="221"/>
      <c r="AQM5" s="221"/>
      <c r="AQN5" s="221"/>
      <c r="AQO5" s="221"/>
      <c r="AQP5" s="221"/>
      <c r="AQQ5" s="221"/>
      <c r="AQR5" s="221"/>
      <c r="AQS5" s="221"/>
      <c r="AQT5" s="221"/>
      <c r="AQU5" s="221"/>
      <c r="AQV5" s="221"/>
      <c r="AQW5" s="221"/>
      <c r="AQX5" s="221"/>
      <c r="AQY5" s="221"/>
      <c r="AQZ5" s="221"/>
      <c r="ARA5" s="221"/>
      <c r="ARB5" s="221"/>
      <c r="ARC5" s="221"/>
      <c r="ARD5" s="221"/>
      <c r="ARE5" s="221"/>
      <c r="ARF5" s="221"/>
      <c r="ARG5" s="221"/>
      <c r="ARH5" s="221"/>
      <c r="ARI5" s="221"/>
      <c r="ARJ5" s="221"/>
      <c r="ARK5" s="221"/>
      <c r="ARL5" s="221"/>
      <c r="ARM5" s="221"/>
      <c r="ARN5" s="221"/>
      <c r="ARO5" s="221"/>
      <c r="ARP5" s="221"/>
      <c r="ARQ5" s="221"/>
      <c r="ARR5" s="221"/>
      <c r="ARS5" s="221"/>
      <c r="ART5" s="221"/>
      <c r="ARU5" s="221"/>
      <c r="ARV5" s="221"/>
      <c r="ARW5" s="221"/>
      <c r="ARX5" s="221"/>
      <c r="ARY5" s="221"/>
      <c r="ARZ5" s="221"/>
      <c r="ASA5" s="221"/>
      <c r="ASB5" s="221"/>
      <c r="ASC5" s="221"/>
      <c r="ASD5" s="221"/>
      <c r="ASE5" s="221"/>
      <c r="ASF5" s="221"/>
      <c r="ASG5" s="221"/>
      <c r="ASH5" s="221"/>
      <c r="ASI5" s="221"/>
      <c r="ASJ5" s="221"/>
      <c r="ASK5" s="221"/>
      <c r="ASL5" s="221"/>
      <c r="ASM5" s="221"/>
      <c r="ASN5" s="221"/>
      <c r="ASO5" s="221"/>
      <c r="ASP5" s="221"/>
      <c r="ASQ5" s="221"/>
      <c r="ASR5" s="221"/>
      <c r="ASS5" s="221"/>
      <c r="AST5" s="221"/>
      <c r="ASU5" s="221"/>
      <c r="ASV5" s="221"/>
      <c r="ASW5" s="221"/>
      <c r="ASX5" s="221"/>
      <c r="ASY5" s="221"/>
      <c r="ASZ5" s="221"/>
      <c r="ATA5" s="221"/>
      <c r="ATB5" s="221"/>
      <c r="ATC5" s="221"/>
      <c r="ATD5" s="221"/>
      <c r="ATE5" s="221"/>
      <c r="ATF5" s="221"/>
      <c r="ATG5" s="221"/>
      <c r="ATH5" s="221"/>
      <c r="ATI5" s="221"/>
      <c r="ATJ5" s="221"/>
      <c r="ATK5" s="221"/>
      <c r="ATL5" s="221"/>
      <c r="ATM5" s="221"/>
      <c r="ATN5" s="221"/>
      <c r="ATO5" s="221"/>
      <c r="ATP5" s="221"/>
      <c r="ATQ5" s="221"/>
      <c r="ATR5" s="221"/>
      <c r="ATS5" s="221"/>
      <c r="ATT5" s="221"/>
      <c r="ATU5" s="221"/>
      <c r="ATV5" s="221"/>
      <c r="ATW5" s="221"/>
      <c r="ATX5" s="221"/>
      <c r="ATY5" s="221"/>
      <c r="ATZ5" s="221"/>
      <c r="AUA5" s="221"/>
      <c r="AUB5" s="221"/>
      <c r="AUC5" s="221"/>
      <c r="AUD5" s="221"/>
      <c r="AUE5" s="221"/>
      <c r="AUF5" s="221"/>
      <c r="AUG5" s="221"/>
      <c r="AUH5" s="221"/>
      <c r="AUI5" s="221"/>
      <c r="AUJ5" s="221"/>
      <c r="AUK5" s="221"/>
      <c r="AUL5" s="221"/>
      <c r="AUM5" s="221"/>
      <c r="AUN5" s="221"/>
      <c r="AUO5" s="221"/>
      <c r="AUP5" s="221"/>
      <c r="AUQ5" s="221"/>
      <c r="AUR5" s="221"/>
      <c r="AUS5" s="221"/>
      <c r="AUT5" s="221"/>
      <c r="AUU5" s="221"/>
      <c r="AUV5" s="221"/>
      <c r="AUW5" s="221"/>
      <c r="AUX5" s="221"/>
      <c r="AUY5" s="221"/>
      <c r="AUZ5" s="221"/>
      <c r="AVA5" s="221"/>
      <c r="AVB5" s="221"/>
      <c r="AVC5" s="221"/>
      <c r="AVD5" s="221"/>
      <c r="AVE5" s="221"/>
      <c r="AVF5" s="221"/>
      <c r="AVG5" s="221"/>
      <c r="AVH5" s="221"/>
      <c r="AVI5" s="221"/>
      <c r="AVJ5" s="221"/>
      <c r="AVK5" s="221"/>
      <c r="AVL5" s="221"/>
      <c r="AVM5" s="221"/>
      <c r="AVN5" s="221"/>
      <c r="AVO5" s="221"/>
      <c r="AVP5" s="221"/>
      <c r="AVQ5" s="221"/>
      <c r="AVR5" s="221"/>
      <c r="AVS5" s="221"/>
      <c r="AVT5" s="221"/>
      <c r="AVU5" s="221"/>
      <c r="AVV5" s="221"/>
      <c r="AVW5" s="221"/>
      <c r="AVX5" s="221"/>
      <c r="AVY5" s="221"/>
      <c r="AVZ5" s="221"/>
      <c r="AWA5" s="221"/>
      <c r="AWB5" s="221"/>
      <c r="AWC5" s="221"/>
      <c r="AWD5" s="221"/>
      <c r="AWE5" s="221"/>
      <c r="AWF5" s="221"/>
      <c r="AWG5" s="221"/>
      <c r="AWH5" s="221"/>
      <c r="AWI5" s="221"/>
      <c r="AWJ5" s="221"/>
      <c r="AWK5" s="221"/>
      <c r="AWL5" s="221"/>
      <c r="AWM5" s="221"/>
      <c r="AWN5" s="221"/>
      <c r="AWO5" s="221"/>
      <c r="AWP5" s="221"/>
      <c r="AWQ5" s="221"/>
      <c r="AWR5" s="221"/>
      <c r="AWS5" s="221"/>
      <c r="AWT5" s="221"/>
      <c r="AWU5" s="221"/>
      <c r="AWV5" s="221"/>
      <c r="AWW5" s="221"/>
      <c r="AWX5" s="221"/>
      <c r="AWY5" s="221"/>
      <c r="AWZ5" s="221"/>
      <c r="AXA5" s="221"/>
      <c r="AXB5" s="221"/>
      <c r="AXC5" s="221"/>
      <c r="AXD5" s="221"/>
      <c r="AXE5" s="221"/>
      <c r="AXF5" s="221"/>
      <c r="AXG5" s="221"/>
      <c r="AXH5" s="221"/>
      <c r="AXI5" s="221"/>
      <c r="AXJ5" s="221"/>
      <c r="AXK5" s="221"/>
      <c r="AXL5" s="221"/>
      <c r="AXM5" s="221"/>
      <c r="AXN5" s="221"/>
      <c r="AXO5" s="221"/>
      <c r="AXP5" s="221"/>
      <c r="AXQ5" s="221"/>
      <c r="AXR5" s="221"/>
      <c r="AXS5" s="221"/>
      <c r="AXT5" s="221"/>
      <c r="AXU5" s="221"/>
      <c r="AXV5" s="221"/>
      <c r="AXW5" s="221"/>
      <c r="AXX5" s="221"/>
      <c r="AXY5" s="221"/>
      <c r="AXZ5" s="221"/>
      <c r="AYA5" s="221"/>
      <c r="AYB5" s="221"/>
      <c r="AYC5" s="221"/>
      <c r="AYD5" s="221"/>
      <c r="AYE5" s="221"/>
      <c r="AYF5" s="221"/>
      <c r="AYG5" s="221"/>
      <c r="AYH5" s="221"/>
      <c r="AYI5" s="221"/>
      <c r="AYJ5" s="221"/>
      <c r="AYK5" s="221"/>
      <c r="AYL5" s="221"/>
      <c r="AYM5" s="221"/>
      <c r="AYN5" s="221"/>
      <c r="AYO5" s="221"/>
      <c r="AYP5" s="221"/>
      <c r="AYQ5" s="221"/>
      <c r="AYR5" s="221"/>
      <c r="AYS5" s="221"/>
      <c r="AYT5" s="221"/>
      <c r="AYU5" s="221"/>
      <c r="AYV5" s="221"/>
      <c r="AYW5" s="221"/>
      <c r="AYX5" s="221"/>
      <c r="AYY5" s="221"/>
      <c r="AYZ5" s="221"/>
      <c r="AZA5" s="221"/>
      <c r="AZB5" s="221"/>
      <c r="AZC5" s="221"/>
      <c r="AZD5" s="221"/>
      <c r="AZE5" s="221"/>
      <c r="AZF5" s="221"/>
      <c r="AZG5" s="221"/>
      <c r="AZH5" s="221"/>
      <c r="AZI5" s="221"/>
      <c r="AZJ5" s="221"/>
      <c r="AZK5" s="221"/>
      <c r="AZL5" s="221"/>
      <c r="AZM5" s="221"/>
      <c r="AZN5" s="221"/>
      <c r="AZO5" s="221"/>
      <c r="AZP5" s="221"/>
      <c r="AZQ5" s="221"/>
      <c r="AZR5" s="221"/>
      <c r="AZS5" s="221"/>
      <c r="AZT5" s="221"/>
      <c r="AZU5" s="221"/>
      <c r="AZV5" s="221"/>
      <c r="AZW5" s="221"/>
      <c r="AZX5" s="221"/>
      <c r="AZY5" s="221"/>
      <c r="AZZ5" s="221"/>
      <c r="BAA5" s="221"/>
      <c r="BAB5" s="221"/>
      <c r="BAC5" s="221"/>
      <c r="BAD5" s="221"/>
      <c r="BAE5" s="221"/>
      <c r="BAF5" s="221"/>
      <c r="BAG5" s="221"/>
      <c r="BAH5" s="221"/>
      <c r="BAI5" s="221"/>
      <c r="BAJ5" s="221"/>
      <c r="BAK5" s="221"/>
      <c r="BAL5" s="221"/>
      <c r="BAM5" s="221"/>
      <c r="BAN5" s="221"/>
      <c r="BAO5" s="221"/>
      <c r="BAP5" s="221"/>
      <c r="BAQ5" s="221"/>
      <c r="BAR5" s="221"/>
      <c r="BAS5" s="221"/>
      <c r="BAT5" s="221"/>
      <c r="BAU5" s="221"/>
      <c r="BAV5" s="221"/>
      <c r="BAW5" s="221"/>
      <c r="BAX5" s="221"/>
      <c r="BAY5" s="221"/>
      <c r="BAZ5" s="221"/>
      <c r="BBA5" s="221"/>
      <c r="BBB5" s="221"/>
      <c r="BBC5" s="221"/>
      <c r="BBD5" s="221"/>
      <c r="BBE5" s="221"/>
      <c r="BBF5" s="221"/>
      <c r="BBG5" s="221"/>
      <c r="BBH5" s="221"/>
      <c r="BBI5" s="221"/>
      <c r="BBJ5" s="221"/>
      <c r="BBK5" s="221"/>
      <c r="BBL5" s="221"/>
      <c r="BBM5" s="221"/>
      <c r="BBN5" s="221"/>
      <c r="BBO5" s="221"/>
      <c r="BBP5" s="221"/>
    </row>
    <row r="6" spans="1:1420" s="42" customFormat="1" ht="17.25" customHeight="1" x14ac:dyDescent="0.15">
      <c r="A6" s="40"/>
      <c r="B6" s="313" t="s">
        <v>251</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50"/>
      <c r="AJ6" s="70"/>
      <c r="AK6" s="70"/>
      <c r="AL6" s="70"/>
      <c r="AM6" s="70"/>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c r="IO6" s="221"/>
      <c r="IP6" s="221"/>
      <c r="IQ6" s="221"/>
      <c r="IR6" s="221"/>
      <c r="IS6" s="221"/>
      <c r="IT6" s="221"/>
      <c r="IU6" s="221"/>
      <c r="IV6" s="221"/>
      <c r="IW6" s="221"/>
      <c r="IX6" s="221"/>
      <c r="IY6" s="221"/>
      <c r="IZ6" s="221"/>
      <c r="JA6" s="221"/>
      <c r="JB6" s="221"/>
      <c r="JC6" s="221"/>
      <c r="JD6" s="221"/>
      <c r="JE6" s="221"/>
      <c r="JF6" s="221"/>
      <c r="JG6" s="221"/>
      <c r="JH6" s="221"/>
      <c r="JI6" s="221"/>
      <c r="JJ6" s="221"/>
      <c r="JK6" s="221"/>
      <c r="JL6" s="221"/>
      <c r="JM6" s="221"/>
      <c r="JN6" s="221"/>
      <c r="JO6" s="221"/>
      <c r="JP6" s="221"/>
      <c r="JQ6" s="221"/>
      <c r="JR6" s="221"/>
      <c r="JS6" s="221"/>
      <c r="JT6" s="221"/>
      <c r="JU6" s="221"/>
      <c r="JV6" s="221"/>
      <c r="JW6" s="221"/>
      <c r="JX6" s="221"/>
      <c r="JY6" s="221"/>
      <c r="JZ6" s="221"/>
      <c r="KA6" s="221"/>
      <c r="KB6" s="221"/>
      <c r="KC6" s="221"/>
      <c r="KD6" s="221"/>
      <c r="KE6" s="221"/>
      <c r="KF6" s="221"/>
      <c r="KG6" s="221"/>
      <c r="KH6" s="221"/>
      <c r="KI6" s="221"/>
      <c r="KJ6" s="221"/>
      <c r="KK6" s="221"/>
      <c r="KL6" s="221"/>
      <c r="KM6" s="221"/>
      <c r="KN6" s="221"/>
      <c r="KO6" s="221"/>
      <c r="KP6" s="221"/>
      <c r="KQ6" s="221"/>
      <c r="KR6" s="221"/>
      <c r="KS6" s="221"/>
      <c r="KT6" s="221"/>
      <c r="KU6" s="221"/>
      <c r="KV6" s="221"/>
      <c r="KW6" s="221"/>
      <c r="KX6" s="221"/>
      <c r="KY6" s="221"/>
      <c r="KZ6" s="221"/>
      <c r="LA6" s="221"/>
      <c r="LB6" s="221"/>
      <c r="LC6" s="221"/>
      <c r="LD6" s="221"/>
      <c r="LE6" s="221"/>
      <c r="LF6" s="221"/>
      <c r="LG6" s="221"/>
      <c r="LH6" s="221"/>
      <c r="LI6" s="221"/>
      <c r="LJ6" s="221"/>
      <c r="LK6" s="221"/>
      <c r="LL6" s="221"/>
      <c r="LM6" s="221"/>
      <c r="LN6" s="221"/>
      <c r="LO6" s="221"/>
      <c r="LP6" s="221"/>
      <c r="LQ6" s="221"/>
      <c r="LR6" s="221"/>
      <c r="LS6" s="221"/>
      <c r="LT6" s="221"/>
      <c r="LU6" s="221"/>
      <c r="LV6" s="221"/>
      <c r="LW6" s="221"/>
      <c r="LX6" s="221"/>
      <c r="LY6" s="221"/>
      <c r="LZ6" s="221"/>
      <c r="MA6" s="221"/>
      <c r="MB6" s="221"/>
      <c r="MC6" s="221"/>
      <c r="MD6" s="221"/>
      <c r="ME6" s="221"/>
      <c r="MF6" s="221"/>
      <c r="MG6" s="221"/>
      <c r="MH6" s="221"/>
      <c r="MI6" s="221"/>
      <c r="MJ6" s="221"/>
      <c r="MK6" s="221"/>
      <c r="ML6" s="221"/>
      <c r="MM6" s="221"/>
      <c r="MN6" s="221"/>
      <c r="MO6" s="221"/>
      <c r="MP6" s="221"/>
      <c r="MQ6" s="221"/>
      <c r="MR6" s="221"/>
      <c r="MS6" s="221"/>
      <c r="MT6" s="221"/>
      <c r="MU6" s="221"/>
      <c r="MV6" s="221"/>
      <c r="MW6" s="221"/>
      <c r="MX6" s="221"/>
      <c r="MY6" s="221"/>
      <c r="MZ6" s="221"/>
      <c r="NA6" s="221"/>
      <c r="NB6" s="221"/>
      <c r="NC6" s="221"/>
      <c r="ND6" s="221"/>
      <c r="NE6" s="221"/>
      <c r="NF6" s="221"/>
      <c r="NG6" s="221"/>
      <c r="NH6" s="221"/>
      <c r="NI6" s="221"/>
      <c r="NJ6" s="221"/>
      <c r="NK6" s="221"/>
      <c r="NL6" s="221"/>
      <c r="NM6" s="221"/>
      <c r="NN6" s="221"/>
      <c r="NO6" s="221"/>
      <c r="NP6" s="221"/>
      <c r="NQ6" s="221"/>
      <c r="NR6" s="221"/>
      <c r="NS6" s="221"/>
      <c r="NT6" s="221"/>
      <c r="NU6" s="221"/>
      <c r="NV6" s="221"/>
      <c r="NW6" s="221"/>
      <c r="NX6" s="221"/>
      <c r="NY6" s="221"/>
      <c r="NZ6" s="221"/>
      <c r="OA6" s="221"/>
      <c r="OB6" s="221"/>
      <c r="OC6" s="221"/>
      <c r="OD6" s="221"/>
      <c r="OE6" s="221"/>
      <c r="OF6" s="221"/>
      <c r="OG6" s="221"/>
      <c r="OH6" s="221"/>
      <c r="OI6" s="221"/>
      <c r="OJ6" s="221"/>
      <c r="OK6" s="221"/>
      <c r="OL6" s="221"/>
      <c r="OM6" s="221"/>
      <c r="ON6" s="221"/>
      <c r="OO6" s="221"/>
      <c r="OP6" s="221"/>
      <c r="OQ6" s="221"/>
      <c r="OR6" s="221"/>
      <c r="OS6" s="221"/>
      <c r="OT6" s="221"/>
      <c r="OU6" s="221"/>
      <c r="OV6" s="221"/>
      <c r="OW6" s="221"/>
      <c r="OX6" s="221"/>
      <c r="OY6" s="221"/>
      <c r="OZ6" s="221"/>
      <c r="PA6" s="221"/>
      <c r="PB6" s="221"/>
      <c r="PC6" s="221"/>
      <c r="PD6" s="221"/>
      <c r="PE6" s="221"/>
      <c r="PF6" s="221"/>
      <c r="PG6" s="221"/>
      <c r="PH6" s="221"/>
      <c r="PI6" s="221"/>
      <c r="PJ6" s="221"/>
      <c r="PK6" s="221"/>
      <c r="PL6" s="221"/>
      <c r="PM6" s="221"/>
      <c r="PN6" s="221"/>
      <c r="PO6" s="221"/>
      <c r="PP6" s="221"/>
      <c r="PQ6" s="221"/>
      <c r="PR6" s="221"/>
      <c r="PS6" s="221"/>
      <c r="PT6" s="221"/>
      <c r="PU6" s="221"/>
      <c r="PV6" s="221"/>
      <c r="PW6" s="221"/>
      <c r="PX6" s="221"/>
      <c r="PY6" s="221"/>
      <c r="PZ6" s="221"/>
      <c r="QA6" s="221"/>
      <c r="QB6" s="221"/>
      <c r="QC6" s="221"/>
      <c r="QD6" s="221"/>
      <c r="QE6" s="221"/>
      <c r="QF6" s="221"/>
      <c r="QG6" s="221"/>
      <c r="QH6" s="221"/>
      <c r="QI6" s="221"/>
      <c r="QJ6" s="221"/>
      <c r="QK6" s="221"/>
      <c r="QL6" s="221"/>
      <c r="QM6" s="221"/>
      <c r="QN6" s="221"/>
      <c r="QO6" s="221"/>
      <c r="QP6" s="221"/>
      <c r="QQ6" s="221"/>
      <c r="QR6" s="221"/>
      <c r="QS6" s="221"/>
      <c r="QT6" s="221"/>
      <c r="QU6" s="221"/>
      <c r="QV6" s="221"/>
      <c r="QW6" s="221"/>
      <c r="QX6" s="221"/>
      <c r="QY6" s="221"/>
      <c r="QZ6" s="221"/>
      <c r="RA6" s="221"/>
      <c r="RB6" s="221"/>
      <c r="RC6" s="221"/>
      <c r="RD6" s="221"/>
      <c r="RE6" s="221"/>
      <c r="RF6" s="221"/>
      <c r="RG6" s="221"/>
      <c r="RH6" s="221"/>
      <c r="RI6" s="221"/>
      <c r="RJ6" s="221"/>
      <c r="RK6" s="221"/>
      <c r="RL6" s="221"/>
      <c r="RM6" s="221"/>
      <c r="RN6" s="221"/>
      <c r="RO6" s="221"/>
      <c r="RP6" s="221"/>
      <c r="RQ6" s="221"/>
      <c r="RR6" s="221"/>
      <c r="RS6" s="221"/>
      <c r="RT6" s="221"/>
      <c r="RU6" s="221"/>
      <c r="RV6" s="221"/>
      <c r="RW6" s="221"/>
      <c r="RX6" s="221"/>
      <c r="RY6" s="221"/>
      <c r="RZ6" s="221"/>
      <c r="SA6" s="221"/>
      <c r="SB6" s="221"/>
      <c r="SC6" s="221"/>
      <c r="SD6" s="221"/>
      <c r="SE6" s="221"/>
      <c r="SF6" s="221"/>
      <c r="SG6" s="221"/>
      <c r="SH6" s="221"/>
      <c r="SI6" s="221"/>
      <c r="SJ6" s="221"/>
      <c r="SK6" s="221"/>
      <c r="SL6" s="221"/>
      <c r="SM6" s="221"/>
      <c r="SN6" s="221"/>
      <c r="SO6" s="221"/>
      <c r="SP6" s="221"/>
      <c r="SQ6" s="221"/>
      <c r="SR6" s="221"/>
      <c r="SS6" s="221"/>
      <c r="ST6" s="221"/>
      <c r="SU6" s="221"/>
      <c r="SV6" s="221"/>
      <c r="SW6" s="221"/>
      <c r="SX6" s="221"/>
      <c r="SY6" s="221"/>
      <c r="SZ6" s="221"/>
      <c r="TA6" s="221"/>
      <c r="TB6" s="221"/>
      <c r="TC6" s="221"/>
      <c r="TD6" s="221"/>
      <c r="TE6" s="221"/>
      <c r="TF6" s="221"/>
      <c r="TG6" s="221"/>
      <c r="TH6" s="221"/>
      <c r="TI6" s="221"/>
      <c r="TJ6" s="221"/>
      <c r="TK6" s="221"/>
      <c r="TL6" s="221"/>
      <c r="TM6" s="221"/>
      <c r="TN6" s="221"/>
      <c r="TO6" s="221"/>
      <c r="TP6" s="221"/>
      <c r="TQ6" s="221"/>
      <c r="TR6" s="221"/>
      <c r="TS6" s="221"/>
      <c r="TT6" s="221"/>
      <c r="TU6" s="221"/>
      <c r="TV6" s="221"/>
      <c r="TW6" s="221"/>
      <c r="TX6" s="221"/>
      <c r="TY6" s="221"/>
      <c r="TZ6" s="221"/>
      <c r="UA6" s="221"/>
      <c r="UB6" s="221"/>
      <c r="UC6" s="221"/>
      <c r="UD6" s="221"/>
      <c r="UE6" s="221"/>
      <c r="UF6" s="221"/>
      <c r="UG6" s="221"/>
      <c r="UH6" s="221"/>
      <c r="UI6" s="221"/>
      <c r="UJ6" s="221"/>
      <c r="UK6" s="221"/>
      <c r="UL6" s="221"/>
      <c r="UM6" s="221"/>
      <c r="UN6" s="221"/>
      <c r="UO6" s="221"/>
      <c r="UP6" s="221"/>
      <c r="UQ6" s="221"/>
      <c r="UR6" s="221"/>
      <c r="US6" s="221"/>
      <c r="UT6" s="221"/>
      <c r="UU6" s="221"/>
      <c r="UV6" s="221"/>
      <c r="UW6" s="221"/>
      <c r="UX6" s="221"/>
      <c r="UY6" s="221"/>
      <c r="UZ6" s="221"/>
      <c r="VA6" s="221"/>
      <c r="VB6" s="221"/>
      <c r="VC6" s="221"/>
      <c r="VD6" s="221"/>
      <c r="VE6" s="221"/>
      <c r="VF6" s="221"/>
      <c r="VG6" s="221"/>
      <c r="VH6" s="221"/>
      <c r="VI6" s="221"/>
      <c r="VJ6" s="221"/>
      <c r="VK6" s="221"/>
      <c r="VL6" s="221"/>
      <c r="VM6" s="221"/>
      <c r="VN6" s="221"/>
      <c r="VO6" s="221"/>
      <c r="VP6" s="221"/>
      <c r="VQ6" s="221"/>
      <c r="VR6" s="221"/>
      <c r="VS6" s="221"/>
      <c r="VT6" s="221"/>
      <c r="VU6" s="221"/>
      <c r="VV6" s="221"/>
      <c r="VW6" s="221"/>
      <c r="VX6" s="221"/>
      <c r="VY6" s="221"/>
      <c r="VZ6" s="221"/>
      <c r="WA6" s="221"/>
      <c r="WB6" s="221"/>
      <c r="WC6" s="221"/>
      <c r="WD6" s="221"/>
      <c r="WE6" s="221"/>
      <c r="WF6" s="221"/>
      <c r="WG6" s="221"/>
      <c r="WH6" s="221"/>
      <c r="WI6" s="221"/>
      <c r="WJ6" s="221"/>
      <c r="WK6" s="221"/>
      <c r="WL6" s="221"/>
      <c r="WM6" s="221"/>
      <c r="WN6" s="221"/>
      <c r="WO6" s="221"/>
      <c r="WP6" s="221"/>
      <c r="WQ6" s="221"/>
      <c r="WR6" s="221"/>
      <c r="WS6" s="221"/>
      <c r="WT6" s="221"/>
      <c r="WU6" s="221"/>
      <c r="WV6" s="221"/>
      <c r="WW6" s="221"/>
      <c r="WX6" s="221"/>
      <c r="WY6" s="221"/>
      <c r="WZ6" s="221"/>
      <c r="XA6" s="221"/>
      <c r="XB6" s="221"/>
      <c r="XC6" s="221"/>
      <c r="XD6" s="221"/>
      <c r="XE6" s="221"/>
      <c r="XF6" s="221"/>
      <c r="XG6" s="221"/>
      <c r="XH6" s="221"/>
      <c r="XI6" s="221"/>
      <c r="XJ6" s="221"/>
      <c r="XK6" s="221"/>
      <c r="XL6" s="221"/>
      <c r="XM6" s="221"/>
      <c r="XN6" s="221"/>
      <c r="XO6" s="221"/>
      <c r="XP6" s="221"/>
      <c r="XQ6" s="221"/>
      <c r="XR6" s="221"/>
      <c r="XS6" s="221"/>
      <c r="XT6" s="221"/>
      <c r="XU6" s="221"/>
      <c r="XV6" s="221"/>
      <c r="XW6" s="221"/>
      <c r="XX6" s="221"/>
      <c r="XY6" s="221"/>
      <c r="XZ6" s="221"/>
      <c r="YA6" s="221"/>
      <c r="YB6" s="221"/>
      <c r="YC6" s="221"/>
      <c r="YD6" s="221"/>
      <c r="YE6" s="221"/>
      <c r="YF6" s="221"/>
      <c r="YG6" s="221"/>
      <c r="YH6" s="221"/>
      <c r="YI6" s="221"/>
      <c r="YJ6" s="221"/>
      <c r="YK6" s="221"/>
      <c r="YL6" s="221"/>
      <c r="YM6" s="221"/>
      <c r="YN6" s="221"/>
      <c r="YO6" s="221"/>
      <c r="YP6" s="221"/>
      <c r="YQ6" s="221"/>
      <c r="YR6" s="221"/>
      <c r="YS6" s="221"/>
      <c r="YT6" s="221"/>
      <c r="YU6" s="221"/>
      <c r="YV6" s="221"/>
      <c r="YW6" s="221"/>
      <c r="YX6" s="221"/>
      <c r="YY6" s="221"/>
      <c r="YZ6" s="221"/>
      <c r="ZA6" s="221"/>
      <c r="ZB6" s="221"/>
      <c r="ZC6" s="221"/>
      <c r="ZD6" s="221"/>
      <c r="ZE6" s="221"/>
      <c r="ZF6" s="221"/>
      <c r="ZG6" s="221"/>
      <c r="ZH6" s="221"/>
      <c r="ZI6" s="221"/>
      <c r="ZJ6" s="221"/>
      <c r="ZK6" s="221"/>
      <c r="ZL6" s="221"/>
      <c r="ZM6" s="221"/>
      <c r="ZN6" s="221"/>
      <c r="ZO6" s="221"/>
      <c r="ZP6" s="221"/>
      <c r="ZQ6" s="221"/>
      <c r="ZR6" s="221"/>
      <c r="ZS6" s="221"/>
      <c r="ZT6" s="221"/>
      <c r="ZU6" s="221"/>
      <c r="ZV6" s="221"/>
      <c r="ZW6" s="221"/>
      <c r="ZX6" s="221"/>
      <c r="ZY6" s="221"/>
      <c r="ZZ6" s="221"/>
      <c r="AAA6" s="221"/>
      <c r="AAB6" s="221"/>
      <c r="AAC6" s="221"/>
      <c r="AAD6" s="221"/>
      <c r="AAE6" s="221"/>
      <c r="AAF6" s="221"/>
      <c r="AAG6" s="221"/>
      <c r="AAH6" s="221"/>
      <c r="AAI6" s="221"/>
      <c r="AAJ6" s="221"/>
      <c r="AAK6" s="221"/>
      <c r="AAL6" s="221"/>
      <c r="AAM6" s="221"/>
      <c r="AAN6" s="221"/>
      <c r="AAO6" s="221"/>
      <c r="AAP6" s="221"/>
      <c r="AAQ6" s="221"/>
      <c r="AAR6" s="221"/>
      <c r="AAS6" s="221"/>
      <c r="AAT6" s="221"/>
      <c r="AAU6" s="221"/>
      <c r="AAV6" s="221"/>
      <c r="AAW6" s="221"/>
      <c r="AAX6" s="221"/>
      <c r="AAY6" s="221"/>
      <c r="AAZ6" s="221"/>
      <c r="ABA6" s="221"/>
      <c r="ABB6" s="221"/>
      <c r="ABC6" s="221"/>
      <c r="ABD6" s="221"/>
      <c r="ABE6" s="221"/>
      <c r="ABF6" s="221"/>
      <c r="ABG6" s="221"/>
      <c r="ABH6" s="221"/>
      <c r="ABI6" s="221"/>
      <c r="ABJ6" s="221"/>
      <c r="ABK6" s="221"/>
      <c r="ABL6" s="221"/>
      <c r="ABM6" s="221"/>
      <c r="ABN6" s="221"/>
      <c r="ABO6" s="221"/>
      <c r="ABP6" s="221"/>
      <c r="ABQ6" s="221"/>
      <c r="ABR6" s="221"/>
      <c r="ABS6" s="221"/>
      <c r="ABT6" s="221"/>
      <c r="ABU6" s="221"/>
      <c r="ABV6" s="221"/>
      <c r="ABW6" s="221"/>
      <c r="ABX6" s="221"/>
      <c r="ABY6" s="221"/>
      <c r="ABZ6" s="221"/>
      <c r="ACA6" s="221"/>
      <c r="ACB6" s="221"/>
      <c r="ACC6" s="221"/>
      <c r="ACD6" s="221"/>
      <c r="ACE6" s="221"/>
      <c r="ACF6" s="221"/>
      <c r="ACG6" s="221"/>
      <c r="ACH6" s="221"/>
      <c r="ACI6" s="221"/>
      <c r="ACJ6" s="221"/>
      <c r="ACK6" s="221"/>
      <c r="ACL6" s="221"/>
      <c r="ACM6" s="221"/>
      <c r="ACN6" s="221"/>
      <c r="ACO6" s="221"/>
      <c r="ACP6" s="221"/>
      <c r="ACQ6" s="221"/>
      <c r="ACR6" s="221"/>
      <c r="ACS6" s="221"/>
      <c r="ACT6" s="221"/>
      <c r="ACU6" s="221"/>
      <c r="ACV6" s="221"/>
      <c r="ACW6" s="221"/>
      <c r="ACX6" s="221"/>
      <c r="ACY6" s="221"/>
      <c r="ACZ6" s="221"/>
      <c r="ADA6" s="221"/>
      <c r="ADB6" s="221"/>
      <c r="ADC6" s="221"/>
      <c r="ADD6" s="221"/>
      <c r="ADE6" s="221"/>
      <c r="ADF6" s="221"/>
      <c r="ADG6" s="221"/>
      <c r="ADH6" s="221"/>
      <c r="ADI6" s="221"/>
      <c r="ADJ6" s="221"/>
      <c r="ADK6" s="221"/>
      <c r="ADL6" s="221"/>
      <c r="ADM6" s="221"/>
      <c r="ADN6" s="221"/>
      <c r="ADO6" s="221"/>
      <c r="ADP6" s="221"/>
      <c r="ADQ6" s="221"/>
      <c r="ADR6" s="221"/>
      <c r="ADS6" s="221"/>
      <c r="ADT6" s="221"/>
      <c r="ADU6" s="221"/>
      <c r="ADV6" s="221"/>
      <c r="ADW6" s="221"/>
      <c r="ADX6" s="221"/>
      <c r="ADY6" s="221"/>
      <c r="ADZ6" s="221"/>
      <c r="AEA6" s="221"/>
      <c r="AEB6" s="221"/>
      <c r="AEC6" s="221"/>
      <c r="AED6" s="221"/>
      <c r="AEE6" s="221"/>
      <c r="AEF6" s="221"/>
      <c r="AEG6" s="221"/>
      <c r="AEH6" s="221"/>
      <c r="AEI6" s="221"/>
      <c r="AEJ6" s="221"/>
      <c r="AEK6" s="221"/>
      <c r="AEL6" s="221"/>
      <c r="AEM6" s="221"/>
      <c r="AEN6" s="221"/>
      <c r="AEO6" s="221"/>
      <c r="AEP6" s="221"/>
      <c r="AEQ6" s="221"/>
      <c r="AER6" s="221"/>
      <c r="AES6" s="221"/>
      <c r="AET6" s="221"/>
      <c r="AEU6" s="221"/>
      <c r="AEV6" s="221"/>
      <c r="AEW6" s="221"/>
      <c r="AEX6" s="221"/>
      <c r="AEY6" s="221"/>
      <c r="AEZ6" s="221"/>
      <c r="AFA6" s="221"/>
      <c r="AFB6" s="221"/>
      <c r="AFC6" s="221"/>
      <c r="AFD6" s="221"/>
      <c r="AFE6" s="221"/>
      <c r="AFF6" s="221"/>
      <c r="AFG6" s="221"/>
      <c r="AFH6" s="221"/>
      <c r="AFI6" s="221"/>
      <c r="AFJ6" s="221"/>
      <c r="AFK6" s="221"/>
      <c r="AFL6" s="221"/>
      <c r="AFM6" s="221"/>
      <c r="AFN6" s="221"/>
      <c r="AFO6" s="221"/>
      <c r="AFP6" s="221"/>
      <c r="AFQ6" s="221"/>
      <c r="AFR6" s="221"/>
      <c r="AFS6" s="221"/>
      <c r="AFT6" s="221"/>
      <c r="AFU6" s="221"/>
      <c r="AFV6" s="221"/>
      <c r="AFW6" s="221"/>
      <c r="AFX6" s="221"/>
      <c r="AFY6" s="221"/>
      <c r="AFZ6" s="221"/>
      <c r="AGA6" s="221"/>
      <c r="AGB6" s="221"/>
      <c r="AGC6" s="221"/>
      <c r="AGD6" s="221"/>
      <c r="AGE6" s="221"/>
      <c r="AGF6" s="221"/>
      <c r="AGG6" s="221"/>
      <c r="AGH6" s="221"/>
      <c r="AGI6" s="221"/>
      <c r="AGJ6" s="221"/>
      <c r="AGK6" s="221"/>
      <c r="AGL6" s="221"/>
      <c r="AGM6" s="221"/>
      <c r="AGN6" s="221"/>
      <c r="AGO6" s="221"/>
      <c r="AGP6" s="221"/>
      <c r="AGQ6" s="221"/>
      <c r="AGR6" s="221"/>
      <c r="AGS6" s="221"/>
      <c r="AGT6" s="221"/>
      <c r="AGU6" s="221"/>
      <c r="AGV6" s="221"/>
      <c r="AGW6" s="221"/>
      <c r="AGX6" s="221"/>
      <c r="AGY6" s="221"/>
      <c r="AGZ6" s="221"/>
      <c r="AHA6" s="221"/>
      <c r="AHB6" s="221"/>
      <c r="AHC6" s="221"/>
      <c r="AHD6" s="221"/>
      <c r="AHE6" s="221"/>
      <c r="AHF6" s="221"/>
      <c r="AHG6" s="221"/>
      <c r="AHH6" s="221"/>
      <c r="AHI6" s="221"/>
      <c r="AHJ6" s="221"/>
      <c r="AHK6" s="221"/>
      <c r="AHL6" s="221"/>
      <c r="AHM6" s="221"/>
      <c r="AHN6" s="221"/>
      <c r="AHO6" s="221"/>
      <c r="AHP6" s="221"/>
      <c r="AHQ6" s="221"/>
      <c r="AHR6" s="221"/>
      <c r="AHS6" s="221"/>
      <c r="AHT6" s="221"/>
      <c r="AHU6" s="221"/>
      <c r="AHV6" s="221"/>
      <c r="AHW6" s="221"/>
      <c r="AHX6" s="221"/>
      <c r="AHY6" s="221"/>
      <c r="AHZ6" s="221"/>
      <c r="AIA6" s="221"/>
      <c r="AIB6" s="221"/>
      <c r="AIC6" s="221"/>
      <c r="AID6" s="221"/>
      <c r="AIE6" s="221"/>
      <c r="AIF6" s="221"/>
      <c r="AIG6" s="221"/>
      <c r="AIH6" s="221"/>
      <c r="AII6" s="221"/>
      <c r="AIJ6" s="221"/>
      <c r="AIK6" s="221"/>
      <c r="AIL6" s="221"/>
      <c r="AIM6" s="221"/>
      <c r="AIN6" s="221"/>
      <c r="AIO6" s="221"/>
      <c r="AIP6" s="221"/>
      <c r="AIQ6" s="221"/>
      <c r="AIR6" s="221"/>
      <c r="AIS6" s="221"/>
      <c r="AIT6" s="221"/>
      <c r="AIU6" s="221"/>
      <c r="AIV6" s="221"/>
      <c r="AIW6" s="221"/>
      <c r="AIX6" s="221"/>
      <c r="AIY6" s="221"/>
      <c r="AIZ6" s="221"/>
      <c r="AJA6" s="221"/>
      <c r="AJB6" s="221"/>
      <c r="AJC6" s="221"/>
      <c r="AJD6" s="221"/>
      <c r="AJE6" s="221"/>
      <c r="AJF6" s="221"/>
      <c r="AJG6" s="221"/>
      <c r="AJH6" s="221"/>
      <c r="AJI6" s="221"/>
      <c r="AJJ6" s="221"/>
      <c r="AJK6" s="221"/>
      <c r="AJL6" s="221"/>
      <c r="AJM6" s="221"/>
      <c r="AJN6" s="221"/>
      <c r="AJO6" s="221"/>
      <c r="AJP6" s="221"/>
      <c r="AJQ6" s="221"/>
      <c r="AJR6" s="221"/>
      <c r="AJS6" s="221"/>
      <c r="AJT6" s="221"/>
      <c r="AJU6" s="221"/>
      <c r="AJV6" s="221"/>
      <c r="AJW6" s="221"/>
      <c r="AJX6" s="221"/>
      <c r="AJY6" s="221"/>
      <c r="AJZ6" s="221"/>
      <c r="AKA6" s="221"/>
      <c r="AKB6" s="221"/>
      <c r="AKC6" s="221"/>
      <c r="AKD6" s="221"/>
      <c r="AKE6" s="221"/>
      <c r="AKF6" s="221"/>
      <c r="AKG6" s="221"/>
      <c r="AKH6" s="221"/>
      <c r="AKI6" s="221"/>
      <c r="AKJ6" s="221"/>
      <c r="AKK6" s="221"/>
      <c r="AKL6" s="221"/>
      <c r="AKM6" s="221"/>
      <c r="AKN6" s="221"/>
      <c r="AKO6" s="221"/>
      <c r="AKP6" s="221"/>
      <c r="AKQ6" s="221"/>
      <c r="AKR6" s="221"/>
      <c r="AKS6" s="221"/>
      <c r="AKT6" s="221"/>
      <c r="AKU6" s="221"/>
      <c r="AKV6" s="221"/>
      <c r="AKW6" s="221"/>
      <c r="AKX6" s="221"/>
      <c r="AKY6" s="221"/>
      <c r="AKZ6" s="221"/>
      <c r="ALA6" s="221"/>
      <c r="ALB6" s="221"/>
      <c r="ALC6" s="221"/>
      <c r="ALD6" s="221"/>
      <c r="ALE6" s="221"/>
      <c r="ALF6" s="221"/>
      <c r="ALG6" s="221"/>
      <c r="ALH6" s="221"/>
      <c r="ALI6" s="221"/>
      <c r="ALJ6" s="221"/>
      <c r="ALK6" s="221"/>
      <c r="ALL6" s="221"/>
      <c r="ALM6" s="221"/>
      <c r="ALN6" s="221"/>
      <c r="ALO6" s="221"/>
      <c r="ALP6" s="221"/>
      <c r="ALQ6" s="221"/>
      <c r="ALR6" s="221"/>
      <c r="ALS6" s="221"/>
      <c r="ALT6" s="221"/>
      <c r="ALU6" s="221"/>
      <c r="ALV6" s="221"/>
      <c r="ALW6" s="221"/>
      <c r="ALX6" s="221"/>
      <c r="ALY6" s="221"/>
      <c r="ALZ6" s="221"/>
      <c r="AMA6" s="221"/>
      <c r="AMB6" s="221"/>
      <c r="AMC6" s="221"/>
      <c r="AMD6" s="221"/>
      <c r="AME6" s="221"/>
      <c r="AMF6" s="221"/>
      <c r="AMG6" s="221"/>
      <c r="AMH6" s="221"/>
      <c r="AMI6" s="221"/>
      <c r="AMJ6" s="221"/>
      <c r="AMK6" s="221"/>
      <c r="AML6" s="221"/>
      <c r="AMM6" s="221"/>
      <c r="AMN6" s="221"/>
      <c r="AMO6" s="221"/>
      <c r="AMP6" s="221"/>
      <c r="AMQ6" s="221"/>
      <c r="AMR6" s="221"/>
      <c r="AMS6" s="221"/>
      <c r="AMT6" s="221"/>
      <c r="AMU6" s="221"/>
      <c r="AMV6" s="221"/>
      <c r="AMW6" s="221"/>
      <c r="AMX6" s="221"/>
      <c r="AMY6" s="221"/>
      <c r="AMZ6" s="221"/>
      <c r="ANA6" s="221"/>
      <c r="ANB6" s="221"/>
      <c r="ANC6" s="221"/>
      <c r="AND6" s="221"/>
      <c r="ANE6" s="221"/>
      <c r="ANF6" s="221"/>
      <c r="ANG6" s="221"/>
      <c r="ANH6" s="221"/>
      <c r="ANI6" s="221"/>
      <c r="ANJ6" s="221"/>
      <c r="ANK6" s="221"/>
      <c r="ANL6" s="221"/>
      <c r="ANM6" s="221"/>
      <c r="ANN6" s="221"/>
      <c r="ANO6" s="221"/>
      <c r="ANP6" s="221"/>
      <c r="ANQ6" s="221"/>
      <c r="ANR6" s="221"/>
      <c r="ANS6" s="221"/>
      <c r="ANT6" s="221"/>
      <c r="ANU6" s="221"/>
      <c r="ANV6" s="221"/>
      <c r="ANW6" s="221"/>
      <c r="ANX6" s="221"/>
      <c r="ANY6" s="221"/>
      <c r="ANZ6" s="221"/>
      <c r="AOA6" s="221"/>
      <c r="AOB6" s="221"/>
      <c r="AOC6" s="221"/>
      <c r="AOD6" s="221"/>
      <c r="AOE6" s="221"/>
      <c r="AOF6" s="221"/>
      <c r="AOG6" s="221"/>
      <c r="AOH6" s="221"/>
      <c r="AOI6" s="221"/>
      <c r="AOJ6" s="221"/>
      <c r="AOK6" s="221"/>
      <c r="AOL6" s="221"/>
      <c r="AOM6" s="221"/>
      <c r="AON6" s="221"/>
      <c r="AOO6" s="221"/>
      <c r="AOP6" s="221"/>
      <c r="AOQ6" s="221"/>
      <c r="AOR6" s="221"/>
      <c r="AOS6" s="221"/>
      <c r="AOT6" s="221"/>
      <c r="AOU6" s="221"/>
      <c r="AOV6" s="221"/>
      <c r="AOW6" s="221"/>
      <c r="AOX6" s="221"/>
      <c r="AOY6" s="221"/>
      <c r="AOZ6" s="221"/>
      <c r="APA6" s="221"/>
      <c r="APB6" s="221"/>
      <c r="APC6" s="221"/>
      <c r="APD6" s="221"/>
      <c r="APE6" s="221"/>
      <c r="APF6" s="221"/>
      <c r="APG6" s="221"/>
      <c r="APH6" s="221"/>
      <c r="API6" s="221"/>
      <c r="APJ6" s="221"/>
      <c r="APK6" s="221"/>
      <c r="APL6" s="221"/>
      <c r="APM6" s="221"/>
      <c r="APN6" s="221"/>
      <c r="APO6" s="221"/>
      <c r="APP6" s="221"/>
      <c r="APQ6" s="221"/>
      <c r="APR6" s="221"/>
      <c r="APS6" s="221"/>
      <c r="APT6" s="221"/>
      <c r="APU6" s="221"/>
      <c r="APV6" s="221"/>
      <c r="APW6" s="221"/>
      <c r="APX6" s="221"/>
      <c r="APY6" s="221"/>
      <c r="APZ6" s="221"/>
      <c r="AQA6" s="221"/>
      <c r="AQB6" s="221"/>
      <c r="AQC6" s="221"/>
      <c r="AQD6" s="221"/>
      <c r="AQE6" s="221"/>
      <c r="AQF6" s="221"/>
      <c r="AQG6" s="221"/>
      <c r="AQH6" s="221"/>
      <c r="AQI6" s="221"/>
      <c r="AQJ6" s="221"/>
      <c r="AQK6" s="221"/>
      <c r="AQL6" s="221"/>
      <c r="AQM6" s="221"/>
      <c r="AQN6" s="221"/>
      <c r="AQO6" s="221"/>
      <c r="AQP6" s="221"/>
      <c r="AQQ6" s="221"/>
      <c r="AQR6" s="221"/>
      <c r="AQS6" s="221"/>
      <c r="AQT6" s="221"/>
      <c r="AQU6" s="221"/>
      <c r="AQV6" s="221"/>
      <c r="AQW6" s="221"/>
      <c r="AQX6" s="221"/>
      <c r="AQY6" s="221"/>
      <c r="AQZ6" s="221"/>
      <c r="ARA6" s="221"/>
      <c r="ARB6" s="221"/>
      <c r="ARC6" s="221"/>
      <c r="ARD6" s="221"/>
      <c r="ARE6" s="221"/>
      <c r="ARF6" s="221"/>
      <c r="ARG6" s="221"/>
      <c r="ARH6" s="221"/>
      <c r="ARI6" s="221"/>
      <c r="ARJ6" s="221"/>
      <c r="ARK6" s="221"/>
      <c r="ARL6" s="221"/>
      <c r="ARM6" s="221"/>
      <c r="ARN6" s="221"/>
      <c r="ARO6" s="221"/>
      <c r="ARP6" s="221"/>
      <c r="ARQ6" s="221"/>
      <c r="ARR6" s="221"/>
      <c r="ARS6" s="221"/>
      <c r="ART6" s="221"/>
      <c r="ARU6" s="221"/>
      <c r="ARV6" s="221"/>
      <c r="ARW6" s="221"/>
      <c r="ARX6" s="221"/>
      <c r="ARY6" s="221"/>
      <c r="ARZ6" s="221"/>
      <c r="ASA6" s="221"/>
      <c r="ASB6" s="221"/>
      <c r="ASC6" s="221"/>
      <c r="ASD6" s="221"/>
      <c r="ASE6" s="221"/>
      <c r="ASF6" s="221"/>
      <c r="ASG6" s="221"/>
      <c r="ASH6" s="221"/>
      <c r="ASI6" s="221"/>
      <c r="ASJ6" s="221"/>
      <c r="ASK6" s="221"/>
      <c r="ASL6" s="221"/>
      <c r="ASM6" s="221"/>
      <c r="ASN6" s="221"/>
      <c r="ASO6" s="221"/>
      <c r="ASP6" s="221"/>
      <c r="ASQ6" s="221"/>
      <c r="ASR6" s="221"/>
      <c r="ASS6" s="221"/>
      <c r="AST6" s="221"/>
      <c r="ASU6" s="221"/>
      <c r="ASV6" s="221"/>
      <c r="ASW6" s="221"/>
      <c r="ASX6" s="221"/>
      <c r="ASY6" s="221"/>
      <c r="ASZ6" s="221"/>
      <c r="ATA6" s="221"/>
      <c r="ATB6" s="221"/>
      <c r="ATC6" s="221"/>
      <c r="ATD6" s="221"/>
      <c r="ATE6" s="221"/>
      <c r="ATF6" s="221"/>
      <c r="ATG6" s="221"/>
      <c r="ATH6" s="221"/>
      <c r="ATI6" s="221"/>
      <c r="ATJ6" s="221"/>
      <c r="ATK6" s="221"/>
      <c r="ATL6" s="221"/>
      <c r="ATM6" s="221"/>
      <c r="ATN6" s="221"/>
      <c r="ATO6" s="221"/>
      <c r="ATP6" s="221"/>
      <c r="ATQ6" s="221"/>
      <c r="ATR6" s="221"/>
      <c r="ATS6" s="221"/>
      <c r="ATT6" s="221"/>
      <c r="ATU6" s="221"/>
      <c r="ATV6" s="221"/>
      <c r="ATW6" s="221"/>
      <c r="ATX6" s="221"/>
      <c r="ATY6" s="221"/>
      <c r="ATZ6" s="221"/>
      <c r="AUA6" s="221"/>
      <c r="AUB6" s="221"/>
      <c r="AUC6" s="221"/>
      <c r="AUD6" s="221"/>
      <c r="AUE6" s="221"/>
      <c r="AUF6" s="221"/>
      <c r="AUG6" s="221"/>
      <c r="AUH6" s="221"/>
      <c r="AUI6" s="221"/>
      <c r="AUJ6" s="221"/>
      <c r="AUK6" s="221"/>
      <c r="AUL6" s="221"/>
      <c r="AUM6" s="221"/>
      <c r="AUN6" s="221"/>
      <c r="AUO6" s="221"/>
      <c r="AUP6" s="221"/>
      <c r="AUQ6" s="221"/>
      <c r="AUR6" s="221"/>
      <c r="AUS6" s="221"/>
      <c r="AUT6" s="221"/>
      <c r="AUU6" s="221"/>
      <c r="AUV6" s="221"/>
      <c r="AUW6" s="221"/>
      <c r="AUX6" s="221"/>
      <c r="AUY6" s="221"/>
      <c r="AUZ6" s="221"/>
      <c r="AVA6" s="221"/>
      <c r="AVB6" s="221"/>
      <c r="AVC6" s="221"/>
      <c r="AVD6" s="221"/>
      <c r="AVE6" s="221"/>
      <c r="AVF6" s="221"/>
      <c r="AVG6" s="221"/>
      <c r="AVH6" s="221"/>
      <c r="AVI6" s="221"/>
      <c r="AVJ6" s="221"/>
      <c r="AVK6" s="221"/>
      <c r="AVL6" s="221"/>
      <c r="AVM6" s="221"/>
      <c r="AVN6" s="221"/>
      <c r="AVO6" s="221"/>
      <c r="AVP6" s="221"/>
      <c r="AVQ6" s="221"/>
      <c r="AVR6" s="221"/>
      <c r="AVS6" s="221"/>
      <c r="AVT6" s="221"/>
      <c r="AVU6" s="221"/>
      <c r="AVV6" s="221"/>
      <c r="AVW6" s="221"/>
      <c r="AVX6" s="221"/>
      <c r="AVY6" s="221"/>
      <c r="AVZ6" s="221"/>
      <c r="AWA6" s="221"/>
      <c r="AWB6" s="221"/>
      <c r="AWC6" s="221"/>
      <c r="AWD6" s="221"/>
      <c r="AWE6" s="221"/>
      <c r="AWF6" s="221"/>
      <c r="AWG6" s="221"/>
      <c r="AWH6" s="221"/>
      <c r="AWI6" s="221"/>
      <c r="AWJ6" s="221"/>
      <c r="AWK6" s="221"/>
      <c r="AWL6" s="221"/>
      <c r="AWM6" s="221"/>
      <c r="AWN6" s="221"/>
      <c r="AWO6" s="221"/>
      <c r="AWP6" s="221"/>
      <c r="AWQ6" s="221"/>
      <c r="AWR6" s="221"/>
      <c r="AWS6" s="221"/>
      <c r="AWT6" s="221"/>
      <c r="AWU6" s="221"/>
      <c r="AWV6" s="221"/>
      <c r="AWW6" s="221"/>
      <c r="AWX6" s="221"/>
      <c r="AWY6" s="221"/>
      <c r="AWZ6" s="221"/>
      <c r="AXA6" s="221"/>
      <c r="AXB6" s="221"/>
      <c r="AXC6" s="221"/>
      <c r="AXD6" s="221"/>
      <c r="AXE6" s="221"/>
      <c r="AXF6" s="221"/>
      <c r="AXG6" s="221"/>
      <c r="AXH6" s="221"/>
      <c r="AXI6" s="221"/>
      <c r="AXJ6" s="221"/>
      <c r="AXK6" s="221"/>
      <c r="AXL6" s="221"/>
      <c r="AXM6" s="221"/>
      <c r="AXN6" s="221"/>
      <c r="AXO6" s="221"/>
      <c r="AXP6" s="221"/>
      <c r="AXQ6" s="221"/>
      <c r="AXR6" s="221"/>
      <c r="AXS6" s="221"/>
      <c r="AXT6" s="221"/>
      <c r="AXU6" s="221"/>
      <c r="AXV6" s="221"/>
      <c r="AXW6" s="221"/>
      <c r="AXX6" s="221"/>
      <c r="AXY6" s="221"/>
      <c r="AXZ6" s="221"/>
      <c r="AYA6" s="221"/>
      <c r="AYB6" s="221"/>
      <c r="AYC6" s="221"/>
      <c r="AYD6" s="221"/>
      <c r="AYE6" s="221"/>
      <c r="AYF6" s="221"/>
      <c r="AYG6" s="221"/>
      <c r="AYH6" s="221"/>
      <c r="AYI6" s="221"/>
      <c r="AYJ6" s="221"/>
      <c r="AYK6" s="221"/>
      <c r="AYL6" s="221"/>
      <c r="AYM6" s="221"/>
      <c r="AYN6" s="221"/>
      <c r="AYO6" s="221"/>
      <c r="AYP6" s="221"/>
      <c r="AYQ6" s="221"/>
      <c r="AYR6" s="221"/>
      <c r="AYS6" s="221"/>
      <c r="AYT6" s="221"/>
      <c r="AYU6" s="221"/>
      <c r="AYV6" s="221"/>
      <c r="AYW6" s="221"/>
      <c r="AYX6" s="221"/>
      <c r="AYY6" s="221"/>
      <c r="AYZ6" s="221"/>
      <c r="AZA6" s="221"/>
      <c r="AZB6" s="221"/>
      <c r="AZC6" s="221"/>
      <c r="AZD6" s="221"/>
      <c r="AZE6" s="221"/>
      <c r="AZF6" s="221"/>
      <c r="AZG6" s="221"/>
      <c r="AZH6" s="221"/>
      <c r="AZI6" s="221"/>
      <c r="AZJ6" s="221"/>
      <c r="AZK6" s="221"/>
      <c r="AZL6" s="221"/>
      <c r="AZM6" s="221"/>
      <c r="AZN6" s="221"/>
      <c r="AZO6" s="221"/>
      <c r="AZP6" s="221"/>
      <c r="AZQ6" s="221"/>
      <c r="AZR6" s="221"/>
      <c r="AZS6" s="221"/>
      <c r="AZT6" s="221"/>
      <c r="AZU6" s="221"/>
      <c r="AZV6" s="221"/>
      <c r="AZW6" s="221"/>
      <c r="AZX6" s="221"/>
      <c r="AZY6" s="221"/>
      <c r="AZZ6" s="221"/>
      <c r="BAA6" s="221"/>
      <c r="BAB6" s="221"/>
      <c r="BAC6" s="221"/>
      <c r="BAD6" s="221"/>
      <c r="BAE6" s="221"/>
      <c r="BAF6" s="221"/>
      <c r="BAG6" s="221"/>
      <c r="BAH6" s="221"/>
      <c r="BAI6" s="221"/>
      <c r="BAJ6" s="221"/>
      <c r="BAK6" s="221"/>
      <c r="BAL6" s="221"/>
      <c r="BAM6" s="221"/>
      <c r="BAN6" s="221"/>
      <c r="BAO6" s="221"/>
      <c r="BAP6" s="221"/>
      <c r="BAQ6" s="221"/>
      <c r="BAR6" s="221"/>
      <c r="BAS6" s="221"/>
      <c r="BAT6" s="221"/>
      <c r="BAU6" s="221"/>
      <c r="BAV6" s="221"/>
      <c r="BAW6" s="221"/>
      <c r="BAX6" s="221"/>
      <c r="BAY6" s="221"/>
      <c r="BAZ6" s="221"/>
      <c r="BBA6" s="221"/>
      <c r="BBB6" s="221"/>
      <c r="BBC6" s="221"/>
      <c r="BBD6" s="221"/>
      <c r="BBE6" s="221"/>
      <c r="BBF6" s="221"/>
      <c r="BBG6" s="221"/>
      <c r="BBH6" s="221"/>
      <c r="BBI6" s="221"/>
      <c r="BBJ6" s="221"/>
      <c r="BBK6" s="221"/>
      <c r="BBL6" s="221"/>
      <c r="BBM6" s="221"/>
      <c r="BBN6" s="221"/>
      <c r="BBO6" s="221"/>
      <c r="BBP6" s="221"/>
    </row>
    <row r="7" spans="1:1420" s="42" customFormat="1" ht="7.5" customHeight="1" x14ac:dyDescent="0.15">
      <c r="A7" s="40"/>
      <c r="B7" s="293"/>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9"/>
      <c r="AI7" s="50"/>
      <c r="AJ7" s="70"/>
      <c r="AK7" s="70"/>
      <c r="AL7" s="70"/>
      <c r="AM7" s="70"/>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c r="IO7" s="221"/>
      <c r="IP7" s="221"/>
      <c r="IQ7" s="221"/>
      <c r="IR7" s="221"/>
      <c r="IS7" s="221"/>
      <c r="IT7" s="221"/>
      <c r="IU7" s="221"/>
      <c r="IV7" s="221"/>
      <c r="IW7" s="221"/>
      <c r="IX7" s="221"/>
      <c r="IY7" s="221"/>
      <c r="IZ7" s="221"/>
      <c r="JA7" s="221"/>
      <c r="JB7" s="221"/>
      <c r="JC7" s="221"/>
      <c r="JD7" s="221"/>
      <c r="JE7" s="221"/>
      <c r="JF7" s="221"/>
      <c r="JG7" s="221"/>
      <c r="JH7" s="221"/>
      <c r="JI7" s="221"/>
      <c r="JJ7" s="221"/>
      <c r="JK7" s="221"/>
      <c r="JL7" s="221"/>
      <c r="JM7" s="221"/>
      <c r="JN7" s="221"/>
      <c r="JO7" s="221"/>
      <c r="JP7" s="221"/>
      <c r="JQ7" s="221"/>
      <c r="JR7" s="221"/>
      <c r="JS7" s="221"/>
      <c r="JT7" s="221"/>
      <c r="JU7" s="221"/>
      <c r="JV7" s="221"/>
      <c r="JW7" s="221"/>
      <c r="JX7" s="221"/>
      <c r="JY7" s="221"/>
      <c r="JZ7" s="221"/>
      <c r="KA7" s="221"/>
      <c r="KB7" s="221"/>
      <c r="KC7" s="221"/>
      <c r="KD7" s="221"/>
      <c r="KE7" s="221"/>
      <c r="KF7" s="221"/>
      <c r="KG7" s="221"/>
      <c r="KH7" s="221"/>
      <c r="KI7" s="221"/>
      <c r="KJ7" s="221"/>
      <c r="KK7" s="221"/>
      <c r="KL7" s="221"/>
      <c r="KM7" s="221"/>
      <c r="KN7" s="221"/>
      <c r="KO7" s="221"/>
      <c r="KP7" s="221"/>
      <c r="KQ7" s="221"/>
      <c r="KR7" s="221"/>
      <c r="KS7" s="221"/>
      <c r="KT7" s="221"/>
      <c r="KU7" s="221"/>
      <c r="KV7" s="221"/>
      <c r="KW7" s="221"/>
      <c r="KX7" s="221"/>
      <c r="KY7" s="221"/>
      <c r="KZ7" s="221"/>
      <c r="LA7" s="221"/>
      <c r="LB7" s="221"/>
      <c r="LC7" s="221"/>
      <c r="LD7" s="221"/>
      <c r="LE7" s="221"/>
      <c r="LF7" s="221"/>
      <c r="LG7" s="221"/>
      <c r="LH7" s="221"/>
      <c r="LI7" s="221"/>
      <c r="LJ7" s="221"/>
      <c r="LK7" s="221"/>
      <c r="LL7" s="221"/>
      <c r="LM7" s="221"/>
      <c r="LN7" s="221"/>
      <c r="LO7" s="221"/>
      <c r="LP7" s="221"/>
      <c r="LQ7" s="221"/>
      <c r="LR7" s="221"/>
      <c r="LS7" s="221"/>
      <c r="LT7" s="221"/>
      <c r="LU7" s="221"/>
      <c r="LV7" s="221"/>
      <c r="LW7" s="221"/>
      <c r="LX7" s="221"/>
      <c r="LY7" s="221"/>
      <c r="LZ7" s="221"/>
      <c r="MA7" s="221"/>
      <c r="MB7" s="221"/>
      <c r="MC7" s="221"/>
      <c r="MD7" s="221"/>
      <c r="ME7" s="221"/>
      <c r="MF7" s="221"/>
      <c r="MG7" s="221"/>
      <c r="MH7" s="221"/>
      <c r="MI7" s="221"/>
      <c r="MJ7" s="221"/>
      <c r="MK7" s="221"/>
      <c r="ML7" s="221"/>
      <c r="MM7" s="221"/>
      <c r="MN7" s="221"/>
      <c r="MO7" s="221"/>
      <c r="MP7" s="221"/>
      <c r="MQ7" s="221"/>
      <c r="MR7" s="221"/>
      <c r="MS7" s="221"/>
      <c r="MT7" s="221"/>
      <c r="MU7" s="221"/>
      <c r="MV7" s="221"/>
      <c r="MW7" s="221"/>
      <c r="MX7" s="221"/>
      <c r="MY7" s="221"/>
      <c r="MZ7" s="221"/>
      <c r="NA7" s="221"/>
      <c r="NB7" s="221"/>
      <c r="NC7" s="221"/>
      <c r="ND7" s="221"/>
      <c r="NE7" s="221"/>
      <c r="NF7" s="221"/>
      <c r="NG7" s="221"/>
      <c r="NH7" s="221"/>
      <c r="NI7" s="221"/>
      <c r="NJ7" s="221"/>
      <c r="NK7" s="221"/>
      <c r="NL7" s="221"/>
      <c r="NM7" s="221"/>
      <c r="NN7" s="221"/>
      <c r="NO7" s="221"/>
      <c r="NP7" s="221"/>
      <c r="NQ7" s="221"/>
      <c r="NR7" s="221"/>
      <c r="NS7" s="221"/>
      <c r="NT7" s="221"/>
      <c r="NU7" s="221"/>
      <c r="NV7" s="221"/>
      <c r="NW7" s="221"/>
      <c r="NX7" s="221"/>
      <c r="NY7" s="221"/>
      <c r="NZ7" s="221"/>
      <c r="OA7" s="221"/>
      <c r="OB7" s="221"/>
      <c r="OC7" s="221"/>
      <c r="OD7" s="221"/>
      <c r="OE7" s="221"/>
      <c r="OF7" s="221"/>
      <c r="OG7" s="221"/>
      <c r="OH7" s="221"/>
      <c r="OI7" s="221"/>
      <c r="OJ7" s="221"/>
      <c r="OK7" s="221"/>
      <c r="OL7" s="221"/>
      <c r="OM7" s="221"/>
      <c r="ON7" s="221"/>
      <c r="OO7" s="221"/>
      <c r="OP7" s="221"/>
      <c r="OQ7" s="221"/>
      <c r="OR7" s="221"/>
      <c r="OS7" s="221"/>
      <c r="OT7" s="221"/>
      <c r="OU7" s="221"/>
      <c r="OV7" s="221"/>
      <c r="OW7" s="221"/>
      <c r="OX7" s="221"/>
      <c r="OY7" s="221"/>
      <c r="OZ7" s="221"/>
      <c r="PA7" s="221"/>
      <c r="PB7" s="221"/>
      <c r="PC7" s="221"/>
      <c r="PD7" s="221"/>
      <c r="PE7" s="221"/>
      <c r="PF7" s="221"/>
      <c r="PG7" s="221"/>
      <c r="PH7" s="221"/>
      <c r="PI7" s="221"/>
      <c r="PJ7" s="221"/>
      <c r="PK7" s="221"/>
      <c r="PL7" s="221"/>
      <c r="PM7" s="221"/>
      <c r="PN7" s="221"/>
      <c r="PO7" s="221"/>
      <c r="PP7" s="221"/>
      <c r="PQ7" s="221"/>
      <c r="PR7" s="221"/>
      <c r="PS7" s="221"/>
      <c r="PT7" s="221"/>
      <c r="PU7" s="221"/>
      <c r="PV7" s="221"/>
      <c r="PW7" s="221"/>
      <c r="PX7" s="221"/>
      <c r="PY7" s="221"/>
      <c r="PZ7" s="221"/>
      <c r="QA7" s="221"/>
      <c r="QB7" s="221"/>
      <c r="QC7" s="221"/>
      <c r="QD7" s="221"/>
      <c r="QE7" s="221"/>
      <c r="QF7" s="221"/>
      <c r="QG7" s="221"/>
      <c r="QH7" s="221"/>
      <c r="QI7" s="221"/>
      <c r="QJ7" s="221"/>
      <c r="QK7" s="221"/>
      <c r="QL7" s="221"/>
      <c r="QM7" s="221"/>
      <c r="QN7" s="221"/>
      <c r="QO7" s="221"/>
      <c r="QP7" s="221"/>
      <c r="QQ7" s="221"/>
      <c r="QR7" s="221"/>
      <c r="QS7" s="221"/>
      <c r="QT7" s="221"/>
      <c r="QU7" s="221"/>
      <c r="QV7" s="221"/>
      <c r="QW7" s="221"/>
      <c r="QX7" s="221"/>
      <c r="QY7" s="221"/>
      <c r="QZ7" s="221"/>
      <c r="RA7" s="221"/>
      <c r="RB7" s="221"/>
      <c r="RC7" s="221"/>
      <c r="RD7" s="221"/>
      <c r="RE7" s="221"/>
      <c r="RF7" s="221"/>
      <c r="RG7" s="221"/>
      <c r="RH7" s="221"/>
      <c r="RI7" s="221"/>
      <c r="RJ7" s="221"/>
      <c r="RK7" s="221"/>
      <c r="RL7" s="221"/>
      <c r="RM7" s="221"/>
      <c r="RN7" s="221"/>
      <c r="RO7" s="221"/>
      <c r="RP7" s="221"/>
      <c r="RQ7" s="221"/>
      <c r="RR7" s="221"/>
      <c r="RS7" s="221"/>
      <c r="RT7" s="221"/>
      <c r="RU7" s="221"/>
      <c r="RV7" s="221"/>
      <c r="RW7" s="221"/>
      <c r="RX7" s="221"/>
      <c r="RY7" s="221"/>
      <c r="RZ7" s="221"/>
      <c r="SA7" s="221"/>
      <c r="SB7" s="221"/>
      <c r="SC7" s="221"/>
      <c r="SD7" s="221"/>
      <c r="SE7" s="221"/>
      <c r="SF7" s="221"/>
      <c r="SG7" s="221"/>
      <c r="SH7" s="221"/>
      <c r="SI7" s="221"/>
      <c r="SJ7" s="221"/>
      <c r="SK7" s="221"/>
      <c r="SL7" s="221"/>
      <c r="SM7" s="221"/>
      <c r="SN7" s="221"/>
      <c r="SO7" s="221"/>
      <c r="SP7" s="221"/>
      <c r="SQ7" s="221"/>
      <c r="SR7" s="221"/>
      <c r="SS7" s="221"/>
      <c r="ST7" s="221"/>
      <c r="SU7" s="221"/>
      <c r="SV7" s="221"/>
      <c r="SW7" s="221"/>
      <c r="SX7" s="221"/>
      <c r="SY7" s="221"/>
      <c r="SZ7" s="221"/>
      <c r="TA7" s="221"/>
      <c r="TB7" s="221"/>
      <c r="TC7" s="221"/>
      <c r="TD7" s="221"/>
      <c r="TE7" s="221"/>
      <c r="TF7" s="221"/>
      <c r="TG7" s="221"/>
      <c r="TH7" s="221"/>
      <c r="TI7" s="221"/>
      <c r="TJ7" s="221"/>
      <c r="TK7" s="221"/>
      <c r="TL7" s="221"/>
      <c r="TM7" s="221"/>
      <c r="TN7" s="221"/>
      <c r="TO7" s="221"/>
      <c r="TP7" s="221"/>
      <c r="TQ7" s="221"/>
      <c r="TR7" s="221"/>
      <c r="TS7" s="221"/>
      <c r="TT7" s="221"/>
      <c r="TU7" s="221"/>
      <c r="TV7" s="221"/>
      <c r="TW7" s="221"/>
      <c r="TX7" s="221"/>
      <c r="TY7" s="221"/>
      <c r="TZ7" s="221"/>
      <c r="UA7" s="221"/>
      <c r="UB7" s="221"/>
      <c r="UC7" s="221"/>
      <c r="UD7" s="221"/>
      <c r="UE7" s="221"/>
      <c r="UF7" s="221"/>
      <c r="UG7" s="221"/>
      <c r="UH7" s="221"/>
      <c r="UI7" s="221"/>
      <c r="UJ7" s="221"/>
      <c r="UK7" s="221"/>
      <c r="UL7" s="221"/>
      <c r="UM7" s="221"/>
      <c r="UN7" s="221"/>
      <c r="UO7" s="221"/>
      <c r="UP7" s="221"/>
      <c r="UQ7" s="221"/>
      <c r="UR7" s="221"/>
      <c r="US7" s="221"/>
      <c r="UT7" s="221"/>
      <c r="UU7" s="221"/>
      <c r="UV7" s="221"/>
      <c r="UW7" s="221"/>
      <c r="UX7" s="221"/>
      <c r="UY7" s="221"/>
      <c r="UZ7" s="221"/>
      <c r="VA7" s="221"/>
      <c r="VB7" s="221"/>
      <c r="VC7" s="221"/>
      <c r="VD7" s="221"/>
      <c r="VE7" s="221"/>
      <c r="VF7" s="221"/>
      <c r="VG7" s="221"/>
      <c r="VH7" s="221"/>
      <c r="VI7" s="221"/>
      <c r="VJ7" s="221"/>
      <c r="VK7" s="221"/>
      <c r="VL7" s="221"/>
      <c r="VM7" s="221"/>
      <c r="VN7" s="221"/>
      <c r="VO7" s="221"/>
      <c r="VP7" s="221"/>
      <c r="VQ7" s="221"/>
      <c r="VR7" s="221"/>
      <c r="VS7" s="221"/>
      <c r="VT7" s="221"/>
      <c r="VU7" s="221"/>
      <c r="VV7" s="221"/>
      <c r="VW7" s="221"/>
      <c r="VX7" s="221"/>
      <c r="VY7" s="221"/>
      <c r="VZ7" s="221"/>
      <c r="WA7" s="221"/>
      <c r="WB7" s="221"/>
      <c r="WC7" s="221"/>
      <c r="WD7" s="221"/>
      <c r="WE7" s="221"/>
      <c r="WF7" s="221"/>
      <c r="WG7" s="221"/>
      <c r="WH7" s="221"/>
      <c r="WI7" s="221"/>
      <c r="WJ7" s="221"/>
      <c r="WK7" s="221"/>
      <c r="WL7" s="221"/>
      <c r="WM7" s="221"/>
      <c r="WN7" s="221"/>
      <c r="WO7" s="221"/>
      <c r="WP7" s="221"/>
      <c r="WQ7" s="221"/>
      <c r="WR7" s="221"/>
      <c r="WS7" s="221"/>
      <c r="WT7" s="221"/>
      <c r="WU7" s="221"/>
      <c r="WV7" s="221"/>
      <c r="WW7" s="221"/>
      <c r="WX7" s="221"/>
      <c r="WY7" s="221"/>
      <c r="WZ7" s="221"/>
      <c r="XA7" s="221"/>
      <c r="XB7" s="221"/>
      <c r="XC7" s="221"/>
      <c r="XD7" s="221"/>
      <c r="XE7" s="221"/>
      <c r="XF7" s="221"/>
      <c r="XG7" s="221"/>
      <c r="XH7" s="221"/>
      <c r="XI7" s="221"/>
      <c r="XJ7" s="221"/>
      <c r="XK7" s="221"/>
      <c r="XL7" s="221"/>
      <c r="XM7" s="221"/>
      <c r="XN7" s="221"/>
      <c r="XO7" s="221"/>
      <c r="XP7" s="221"/>
      <c r="XQ7" s="221"/>
      <c r="XR7" s="221"/>
      <c r="XS7" s="221"/>
      <c r="XT7" s="221"/>
      <c r="XU7" s="221"/>
      <c r="XV7" s="221"/>
      <c r="XW7" s="221"/>
      <c r="XX7" s="221"/>
      <c r="XY7" s="221"/>
      <c r="XZ7" s="221"/>
      <c r="YA7" s="221"/>
      <c r="YB7" s="221"/>
      <c r="YC7" s="221"/>
      <c r="YD7" s="221"/>
      <c r="YE7" s="221"/>
      <c r="YF7" s="221"/>
      <c r="YG7" s="221"/>
      <c r="YH7" s="221"/>
      <c r="YI7" s="221"/>
      <c r="YJ7" s="221"/>
      <c r="YK7" s="221"/>
      <c r="YL7" s="221"/>
      <c r="YM7" s="221"/>
      <c r="YN7" s="221"/>
      <c r="YO7" s="221"/>
      <c r="YP7" s="221"/>
      <c r="YQ7" s="221"/>
      <c r="YR7" s="221"/>
      <c r="YS7" s="221"/>
      <c r="YT7" s="221"/>
      <c r="YU7" s="221"/>
      <c r="YV7" s="221"/>
      <c r="YW7" s="221"/>
      <c r="YX7" s="221"/>
      <c r="YY7" s="221"/>
      <c r="YZ7" s="221"/>
      <c r="ZA7" s="221"/>
      <c r="ZB7" s="221"/>
      <c r="ZC7" s="221"/>
      <c r="ZD7" s="221"/>
      <c r="ZE7" s="221"/>
      <c r="ZF7" s="221"/>
      <c r="ZG7" s="221"/>
      <c r="ZH7" s="221"/>
      <c r="ZI7" s="221"/>
      <c r="ZJ7" s="221"/>
      <c r="ZK7" s="221"/>
      <c r="ZL7" s="221"/>
      <c r="ZM7" s="221"/>
      <c r="ZN7" s="221"/>
      <c r="ZO7" s="221"/>
      <c r="ZP7" s="221"/>
      <c r="ZQ7" s="221"/>
      <c r="ZR7" s="221"/>
      <c r="ZS7" s="221"/>
      <c r="ZT7" s="221"/>
      <c r="ZU7" s="221"/>
      <c r="ZV7" s="221"/>
      <c r="ZW7" s="221"/>
      <c r="ZX7" s="221"/>
      <c r="ZY7" s="221"/>
      <c r="ZZ7" s="221"/>
      <c r="AAA7" s="221"/>
      <c r="AAB7" s="221"/>
      <c r="AAC7" s="221"/>
      <c r="AAD7" s="221"/>
      <c r="AAE7" s="221"/>
      <c r="AAF7" s="221"/>
      <c r="AAG7" s="221"/>
      <c r="AAH7" s="221"/>
      <c r="AAI7" s="221"/>
      <c r="AAJ7" s="221"/>
      <c r="AAK7" s="221"/>
      <c r="AAL7" s="221"/>
      <c r="AAM7" s="221"/>
      <c r="AAN7" s="221"/>
      <c r="AAO7" s="221"/>
      <c r="AAP7" s="221"/>
      <c r="AAQ7" s="221"/>
      <c r="AAR7" s="221"/>
      <c r="AAS7" s="221"/>
      <c r="AAT7" s="221"/>
      <c r="AAU7" s="221"/>
      <c r="AAV7" s="221"/>
      <c r="AAW7" s="221"/>
      <c r="AAX7" s="221"/>
      <c r="AAY7" s="221"/>
      <c r="AAZ7" s="221"/>
      <c r="ABA7" s="221"/>
      <c r="ABB7" s="221"/>
      <c r="ABC7" s="221"/>
      <c r="ABD7" s="221"/>
      <c r="ABE7" s="221"/>
      <c r="ABF7" s="221"/>
      <c r="ABG7" s="221"/>
      <c r="ABH7" s="221"/>
      <c r="ABI7" s="221"/>
      <c r="ABJ7" s="221"/>
      <c r="ABK7" s="221"/>
      <c r="ABL7" s="221"/>
      <c r="ABM7" s="221"/>
      <c r="ABN7" s="221"/>
      <c r="ABO7" s="221"/>
      <c r="ABP7" s="221"/>
      <c r="ABQ7" s="221"/>
      <c r="ABR7" s="221"/>
      <c r="ABS7" s="221"/>
      <c r="ABT7" s="221"/>
      <c r="ABU7" s="221"/>
      <c r="ABV7" s="221"/>
      <c r="ABW7" s="221"/>
      <c r="ABX7" s="221"/>
      <c r="ABY7" s="221"/>
      <c r="ABZ7" s="221"/>
      <c r="ACA7" s="221"/>
      <c r="ACB7" s="221"/>
      <c r="ACC7" s="221"/>
      <c r="ACD7" s="221"/>
      <c r="ACE7" s="221"/>
      <c r="ACF7" s="221"/>
      <c r="ACG7" s="221"/>
      <c r="ACH7" s="221"/>
      <c r="ACI7" s="221"/>
      <c r="ACJ7" s="221"/>
      <c r="ACK7" s="221"/>
      <c r="ACL7" s="221"/>
      <c r="ACM7" s="221"/>
      <c r="ACN7" s="221"/>
      <c r="ACO7" s="221"/>
      <c r="ACP7" s="221"/>
      <c r="ACQ7" s="221"/>
      <c r="ACR7" s="221"/>
      <c r="ACS7" s="221"/>
      <c r="ACT7" s="221"/>
      <c r="ACU7" s="221"/>
      <c r="ACV7" s="221"/>
      <c r="ACW7" s="221"/>
      <c r="ACX7" s="221"/>
      <c r="ACY7" s="221"/>
      <c r="ACZ7" s="221"/>
      <c r="ADA7" s="221"/>
      <c r="ADB7" s="221"/>
      <c r="ADC7" s="221"/>
      <c r="ADD7" s="221"/>
      <c r="ADE7" s="221"/>
      <c r="ADF7" s="221"/>
      <c r="ADG7" s="221"/>
      <c r="ADH7" s="221"/>
      <c r="ADI7" s="221"/>
      <c r="ADJ7" s="221"/>
      <c r="ADK7" s="221"/>
      <c r="ADL7" s="221"/>
      <c r="ADM7" s="221"/>
      <c r="ADN7" s="221"/>
      <c r="ADO7" s="221"/>
      <c r="ADP7" s="221"/>
      <c r="ADQ7" s="221"/>
      <c r="ADR7" s="221"/>
      <c r="ADS7" s="221"/>
      <c r="ADT7" s="221"/>
      <c r="ADU7" s="221"/>
      <c r="ADV7" s="221"/>
      <c r="ADW7" s="221"/>
      <c r="ADX7" s="221"/>
      <c r="ADY7" s="221"/>
      <c r="ADZ7" s="221"/>
      <c r="AEA7" s="221"/>
      <c r="AEB7" s="221"/>
      <c r="AEC7" s="221"/>
      <c r="AED7" s="221"/>
      <c r="AEE7" s="221"/>
      <c r="AEF7" s="221"/>
      <c r="AEG7" s="221"/>
      <c r="AEH7" s="221"/>
      <c r="AEI7" s="221"/>
      <c r="AEJ7" s="221"/>
      <c r="AEK7" s="221"/>
      <c r="AEL7" s="221"/>
      <c r="AEM7" s="221"/>
      <c r="AEN7" s="221"/>
      <c r="AEO7" s="221"/>
      <c r="AEP7" s="221"/>
      <c r="AEQ7" s="221"/>
      <c r="AER7" s="221"/>
      <c r="AES7" s="221"/>
      <c r="AET7" s="221"/>
      <c r="AEU7" s="221"/>
      <c r="AEV7" s="221"/>
      <c r="AEW7" s="221"/>
      <c r="AEX7" s="221"/>
      <c r="AEY7" s="221"/>
      <c r="AEZ7" s="221"/>
      <c r="AFA7" s="221"/>
      <c r="AFB7" s="221"/>
      <c r="AFC7" s="221"/>
      <c r="AFD7" s="221"/>
      <c r="AFE7" s="221"/>
      <c r="AFF7" s="221"/>
      <c r="AFG7" s="221"/>
      <c r="AFH7" s="221"/>
      <c r="AFI7" s="221"/>
      <c r="AFJ7" s="221"/>
      <c r="AFK7" s="221"/>
      <c r="AFL7" s="221"/>
      <c r="AFM7" s="221"/>
      <c r="AFN7" s="221"/>
      <c r="AFO7" s="221"/>
      <c r="AFP7" s="221"/>
      <c r="AFQ7" s="221"/>
      <c r="AFR7" s="221"/>
      <c r="AFS7" s="221"/>
      <c r="AFT7" s="221"/>
      <c r="AFU7" s="221"/>
      <c r="AFV7" s="221"/>
      <c r="AFW7" s="221"/>
      <c r="AFX7" s="221"/>
      <c r="AFY7" s="221"/>
      <c r="AFZ7" s="221"/>
      <c r="AGA7" s="221"/>
      <c r="AGB7" s="221"/>
      <c r="AGC7" s="221"/>
      <c r="AGD7" s="221"/>
      <c r="AGE7" s="221"/>
      <c r="AGF7" s="221"/>
      <c r="AGG7" s="221"/>
      <c r="AGH7" s="221"/>
      <c r="AGI7" s="221"/>
      <c r="AGJ7" s="221"/>
      <c r="AGK7" s="221"/>
      <c r="AGL7" s="221"/>
      <c r="AGM7" s="221"/>
      <c r="AGN7" s="221"/>
      <c r="AGO7" s="221"/>
      <c r="AGP7" s="221"/>
      <c r="AGQ7" s="221"/>
      <c r="AGR7" s="221"/>
      <c r="AGS7" s="221"/>
      <c r="AGT7" s="221"/>
      <c r="AGU7" s="221"/>
      <c r="AGV7" s="221"/>
      <c r="AGW7" s="221"/>
      <c r="AGX7" s="221"/>
      <c r="AGY7" s="221"/>
      <c r="AGZ7" s="221"/>
      <c r="AHA7" s="221"/>
      <c r="AHB7" s="221"/>
      <c r="AHC7" s="221"/>
      <c r="AHD7" s="221"/>
      <c r="AHE7" s="221"/>
      <c r="AHF7" s="221"/>
      <c r="AHG7" s="221"/>
      <c r="AHH7" s="221"/>
      <c r="AHI7" s="221"/>
      <c r="AHJ7" s="221"/>
      <c r="AHK7" s="221"/>
      <c r="AHL7" s="221"/>
      <c r="AHM7" s="221"/>
      <c r="AHN7" s="221"/>
      <c r="AHO7" s="221"/>
      <c r="AHP7" s="221"/>
      <c r="AHQ7" s="221"/>
      <c r="AHR7" s="221"/>
      <c r="AHS7" s="221"/>
      <c r="AHT7" s="221"/>
      <c r="AHU7" s="221"/>
      <c r="AHV7" s="221"/>
      <c r="AHW7" s="221"/>
      <c r="AHX7" s="221"/>
      <c r="AHY7" s="221"/>
      <c r="AHZ7" s="221"/>
      <c r="AIA7" s="221"/>
      <c r="AIB7" s="221"/>
      <c r="AIC7" s="221"/>
      <c r="AID7" s="221"/>
      <c r="AIE7" s="221"/>
      <c r="AIF7" s="221"/>
      <c r="AIG7" s="221"/>
      <c r="AIH7" s="221"/>
      <c r="AII7" s="221"/>
      <c r="AIJ7" s="221"/>
      <c r="AIK7" s="221"/>
      <c r="AIL7" s="221"/>
      <c r="AIM7" s="221"/>
      <c r="AIN7" s="221"/>
      <c r="AIO7" s="221"/>
      <c r="AIP7" s="221"/>
      <c r="AIQ7" s="221"/>
      <c r="AIR7" s="221"/>
      <c r="AIS7" s="221"/>
      <c r="AIT7" s="221"/>
      <c r="AIU7" s="221"/>
      <c r="AIV7" s="221"/>
      <c r="AIW7" s="221"/>
      <c r="AIX7" s="221"/>
      <c r="AIY7" s="221"/>
      <c r="AIZ7" s="221"/>
      <c r="AJA7" s="221"/>
      <c r="AJB7" s="221"/>
      <c r="AJC7" s="221"/>
      <c r="AJD7" s="221"/>
      <c r="AJE7" s="221"/>
      <c r="AJF7" s="221"/>
      <c r="AJG7" s="221"/>
      <c r="AJH7" s="221"/>
      <c r="AJI7" s="221"/>
      <c r="AJJ7" s="221"/>
      <c r="AJK7" s="221"/>
      <c r="AJL7" s="221"/>
      <c r="AJM7" s="221"/>
      <c r="AJN7" s="221"/>
      <c r="AJO7" s="221"/>
      <c r="AJP7" s="221"/>
      <c r="AJQ7" s="221"/>
      <c r="AJR7" s="221"/>
      <c r="AJS7" s="221"/>
      <c r="AJT7" s="221"/>
      <c r="AJU7" s="221"/>
      <c r="AJV7" s="221"/>
      <c r="AJW7" s="221"/>
      <c r="AJX7" s="221"/>
      <c r="AJY7" s="221"/>
      <c r="AJZ7" s="221"/>
      <c r="AKA7" s="221"/>
      <c r="AKB7" s="221"/>
      <c r="AKC7" s="221"/>
      <c r="AKD7" s="221"/>
      <c r="AKE7" s="221"/>
      <c r="AKF7" s="221"/>
      <c r="AKG7" s="221"/>
      <c r="AKH7" s="221"/>
      <c r="AKI7" s="221"/>
      <c r="AKJ7" s="221"/>
      <c r="AKK7" s="221"/>
      <c r="AKL7" s="221"/>
      <c r="AKM7" s="221"/>
      <c r="AKN7" s="221"/>
      <c r="AKO7" s="221"/>
      <c r="AKP7" s="221"/>
      <c r="AKQ7" s="221"/>
      <c r="AKR7" s="221"/>
      <c r="AKS7" s="221"/>
      <c r="AKT7" s="221"/>
      <c r="AKU7" s="221"/>
      <c r="AKV7" s="221"/>
      <c r="AKW7" s="221"/>
      <c r="AKX7" s="221"/>
      <c r="AKY7" s="221"/>
      <c r="AKZ7" s="221"/>
      <c r="ALA7" s="221"/>
      <c r="ALB7" s="221"/>
      <c r="ALC7" s="221"/>
      <c r="ALD7" s="221"/>
      <c r="ALE7" s="221"/>
      <c r="ALF7" s="221"/>
      <c r="ALG7" s="221"/>
      <c r="ALH7" s="221"/>
      <c r="ALI7" s="221"/>
      <c r="ALJ7" s="221"/>
      <c r="ALK7" s="221"/>
      <c r="ALL7" s="221"/>
      <c r="ALM7" s="221"/>
      <c r="ALN7" s="221"/>
      <c r="ALO7" s="221"/>
      <c r="ALP7" s="221"/>
      <c r="ALQ7" s="221"/>
      <c r="ALR7" s="221"/>
      <c r="ALS7" s="221"/>
      <c r="ALT7" s="221"/>
      <c r="ALU7" s="221"/>
      <c r="ALV7" s="221"/>
      <c r="ALW7" s="221"/>
      <c r="ALX7" s="221"/>
      <c r="ALY7" s="221"/>
      <c r="ALZ7" s="221"/>
      <c r="AMA7" s="221"/>
      <c r="AMB7" s="221"/>
      <c r="AMC7" s="221"/>
      <c r="AMD7" s="221"/>
      <c r="AME7" s="221"/>
      <c r="AMF7" s="221"/>
      <c r="AMG7" s="221"/>
      <c r="AMH7" s="221"/>
      <c r="AMI7" s="221"/>
      <c r="AMJ7" s="221"/>
      <c r="AMK7" s="221"/>
      <c r="AML7" s="221"/>
      <c r="AMM7" s="221"/>
      <c r="AMN7" s="221"/>
      <c r="AMO7" s="221"/>
      <c r="AMP7" s="221"/>
      <c r="AMQ7" s="221"/>
      <c r="AMR7" s="221"/>
      <c r="AMS7" s="221"/>
      <c r="AMT7" s="221"/>
      <c r="AMU7" s="221"/>
      <c r="AMV7" s="221"/>
      <c r="AMW7" s="221"/>
      <c r="AMX7" s="221"/>
      <c r="AMY7" s="221"/>
      <c r="AMZ7" s="221"/>
      <c r="ANA7" s="221"/>
      <c r="ANB7" s="221"/>
      <c r="ANC7" s="221"/>
      <c r="AND7" s="221"/>
      <c r="ANE7" s="221"/>
      <c r="ANF7" s="221"/>
      <c r="ANG7" s="221"/>
      <c r="ANH7" s="221"/>
      <c r="ANI7" s="221"/>
      <c r="ANJ7" s="221"/>
      <c r="ANK7" s="221"/>
      <c r="ANL7" s="221"/>
      <c r="ANM7" s="221"/>
      <c r="ANN7" s="221"/>
      <c r="ANO7" s="221"/>
      <c r="ANP7" s="221"/>
      <c r="ANQ7" s="221"/>
      <c r="ANR7" s="221"/>
      <c r="ANS7" s="221"/>
      <c r="ANT7" s="221"/>
      <c r="ANU7" s="221"/>
      <c r="ANV7" s="221"/>
      <c r="ANW7" s="221"/>
      <c r="ANX7" s="221"/>
      <c r="ANY7" s="221"/>
      <c r="ANZ7" s="221"/>
      <c r="AOA7" s="221"/>
      <c r="AOB7" s="221"/>
      <c r="AOC7" s="221"/>
      <c r="AOD7" s="221"/>
      <c r="AOE7" s="221"/>
      <c r="AOF7" s="221"/>
      <c r="AOG7" s="221"/>
      <c r="AOH7" s="221"/>
      <c r="AOI7" s="221"/>
      <c r="AOJ7" s="221"/>
      <c r="AOK7" s="221"/>
      <c r="AOL7" s="221"/>
      <c r="AOM7" s="221"/>
      <c r="AON7" s="221"/>
      <c r="AOO7" s="221"/>
      <c r="AOP7" s="221"/>
      <c r="AOQ7" s="221"/>
      <c r="AOR7" s="221"/>
      <c r="AOS7" s="221"/>
      <c r="AOT7" s="221"/>
      <c r="AOU7" s="221"/>
      <c r="AOV7" s="221"/>
      <c r="AOW7" s="221"/>
      <c r="AOX7" s="221"/>
      <c r="AOY7" s="221"/>
      <c r="AOZ7" s="221"/>
      <c r="APA7" s="221"/>
      <c r="APB7" s="221"/>
      <c r="APC7" s="221"/>
      <c r="APD7" s="221"/>
      <c r="APE7" s="221"/>
      <c r="APF7" s="221"/>
      <c r="APG7" s="221"/>
      <c r="APH7" s="221"/>
      <c r="API7" s="221"/>
      <c r="APJ7" s="221"/>
      <c r="APK7" s="221"/>
      <c r="APL7" s="221"/>
      <c r="APM7" s="221"/>
      <c r="APN7" s="221"/>
      <c r="APO7" s="221"/>
      <c r="APP7" s="221"/>
      <c r="APQ7" s="221"/>
      <c r="APR7" s="221"/>
      <c r="APS7" s="221"/>
      <c r="APT7" s="221"/>
      <c r="APU7" s="221"/>
      <c r="APV7" s="221"/>
      <c r="APW7" s="221"/>
      <c r="APX7" s="221"/>
      <c r="APY7" s="221"/>
      <c r="APZ7" s="221"/>
      <c r="AQA7" s="221"/>
      <c r="AQB7" s="221"/>
      <c r="AQC7" s="221"/>
      <c r="AQD7" s="221"/>
      <c r="AQE7" s="221"/>
      <c r="AQF7" s="221"/>
      <c r="AQG7" s="221"/>
      <c r="AQH7" s="221"/>
      <c r="AQI7" s="221"/>
      <c r="AQJ7" s="221"/>
      <c r="AQK7" s="221"/>
      <c r="AQL7" s="221"/>
      <c r="AQM7" s="221"/>
      <c r="AQN7" s="221"/>
      <c r="AQO7" s="221"/>
      <c r="AQP7" s="221"/>
      <c r="AQQ7" s="221"/>
      <c r="AQR7" s="221"/>
      <c r="AQS7" s="221"/>
      <c r="AQT7" s="221"/>
      <c r="AQU7" s="221"/>
      <c r="AQV7" s="221"/>
      <c r="AQW7" s="221"/>
      <c r="AQX7" s="221"/>
      <c r="AQY7" s="221"/>
      <c r="AQZ7" s="221"/>
      <c r="ARA7" s="221"/>
      <c r="ARB7" s="221"/>
      <c r="ARC7" s="221"/>
      <c r="ARD7" s="221"/>
      <c r="ARE7" s="221"/>
      <c r="ARF7" s="221"/>
      <c r="ARG7" s="221"/>
      <c r="ARH7" s="221"/>
      <c r="ARI7" s="221"/>
      <c r="ARJ7" s="221"/>
      <c r="ARK7" s="221"/>
      <c r="ARL7" s="221"/>
      <c r="ARM7" s="221"/>
      <c r="ARN7" s="221"/>
      <c r="ARO7" s="221"/>
      <c r="ARP7" s="221"/>
      <c r="ARQ7" s="221"/>
      <c r="ARR7" s="221"/>
      <c r="ARS7" s="221"/>
      <c r="ART7" s="221"/>
      <c r="ARU7" s="221"/>
      <c r="ARV7" s="221"/>
      <c r="ARW7" s="221"/>
      <c r="ARX7" s="221"/>
      <c r="ARY7" s="221"/>
      <c r="ARZ7" s="221"/>
      <c r="ASA7" s="221"/>
      <c r="ASB7" s="221"/>
      <c r="ASC7" s="221"/>
      <c r="ASD7" s="221"/>
      <c r="ASE7" s="221"/>
      <c r="ASF7" s="221"/>
      <c r="ASG7" s="221"/>
      <c r="ASH7" s="221"/>
      <c r="ASI7" s="221"/>
      <c r="ASJ7" s="221"/>
      <c r="ASK7" s="221"/>
      <c r="ASL7" s="221"/>
      <c r="ASM7" s="221"/>
      <c r="ASN7" s="221"/>
      <c r="ASO7" s="221"/>
      <c r="ASP7" s="221"/>
      <c r="ASQ7" s="221"/>
      <c r="ASR7" s="221"/>
      <c r="ASS7" s="221"/>
      <c r="AST7" s="221"/>
      <c r="ASU7" s="221"/>
      <c r="ASV7" s="221"/>
      <c r="ASW7" s="221"/>
      <c r="ASX7" s="221"/>
      <c r="ASY7" s="221"/>
      <c r="ASZ7" s="221"/>
      <c r="ATA7" s="221"/>
      <c r="ATB7" s="221"/>
      <c r="ATC7" s="221"/>
      <c r="ATD7" s="221"/>
      <c r="ATE7" s="221"/>
      <c r="ATF7" s="221"/>
      <c r="ATG7" s="221"/>
      <c r="ATH7" s="221"/>
      <c r="ATI7" s="221"/>
      <c r="ATJ7" s="221"/>
      <c r="ATK7" s="221"/>
      <c r="ATL7" s="221"/>
      <c r="ATM7" s="221"/>
      <c r="ATN7" s="221"/>
      <c r="ATO7" s="221"/>
      <c r="ATP7" s="221"/>
      <c r="ATQ7" s="221"/>
      <c r="ATR7" s="221"/>
      <c r="ATS7" s="221"/>
      <c r="ATT7" s="221"/>
      <c r="ATU7" s="221"/>
      <c r="ATV7" s="221"/>
      <c r="ATW7" s="221"/>
      <c r="ATX7" s="221"/>
      <c r="ATY7" s="221"/>
      <c r="ATZ7" s="221"/>
      <c r="AUA7" s="221"/>
      <c r="AUB7" s="221"/>
      <c r="AUC7" s="221"/>
      <c r="AUD7" s="221"/>
      <c r="AUE7" s="221"/>
      <c r="AUF7" s="221"/>
      <c r="AUG7" s="221"/>
      <c r="AUH7" s="221"/>
      <c r="AUI7" s="221"/>
      <c r="AUJ7" s="221"/>
      <c r="AUK7" s="221"/>
      <c r="AUL7" s="221"/>
      <c r="AUM7" s="221"/>
      <c r="AUN7" s="221"/>
      <c r="AUO7" s="221"/>
      <c r="AUP7" s="221"/>
      <c r="AUQ7" s="221"/>
      <c r="AUR7" s="221"/>
      <c r="AUS7" s="221"/>
      <c r="AUT7" s="221"/>
      <c r="AUU7" s="221"/>
      <c r="AUV7" s="221"/>
      <c r="AUW7" s="221"/>
      <c r="AUX7" s="221"/>
      <c r="AUY7" s="221"/>
      <c r="AUZ7" s="221"/>
      <c r="AVA7" s="221"/>
      <c r="AVB7" s="221"/>
      <c r="AVC7" s="221"/>
      <c r="AVD7" s="221"/>
      <c r="AVE7" s="221"/>
      <c r="AVF7" s="221"/>
      <c r="AVG7" s="221"/>
      <c r="AVH7" s="221"/>
      <c r="AVI7" s="221"/>
      <c r="AVJ7" s="221"/>
      <c r="AVK7" s="221"/>
      <c r="AVL7" s="221"/>
      <c r="AVM7" s="221"/>
      <c r="AVN7" s="221"/>
      <c r="AVO7" s="221"/>
      <c r="AVP7" s="221"/>
      <c r="AVQ7" s="221"/>
      <c r="AVR7" s="221"/>
      <c r="AVS7" s="221"/>
      <c r="AVT7" s="221"/>
      <c r="AVU7" s="221"/>
      <c r="AVV7" s="221"/>
      <c r="AVW7" s="221"/>
      <c r="AVX7" s="221"/>
      <c r="AVY7" s="221"/>
      <c r="AVZ7" s="221"/>
      <c r="AWA7" s="221"/>
      <c r="AWB7" s="221"/>
      <c r="AWC7" s="221"/>
      <c r="AWD7" s="221"/>
      <c r="AWE7" s="221"/>
      <c r="AWF7" s="221"/>
      <c r="AWG7" s="221"/>
      <c r="AWH7" s="221"/>
      <c r="AWI7" s="221"/>
      <c r="AWJ7" s="221"/>
      <c r="AWK7" s="221"/>
      <c r="AWL7" s="221"/>
      <c r="AWM7" s="221"/>
      <c r="AWN7" s="221"/>
      <c r="AWO7" s="221"/>
      <c r="AWP7" s="221"/>
      <c r="AWQ7" s="221"/>
      <c r="AWR7" s="221"/>
      <c r="AWS7" s="221"/>
      <c r="AWT7" s="221"/>
      <c r="AWU7" s="221"/>
      <c r="AWV7" s="221"/>
      <c r="AWW7" s="221"/>
      <c r="AWX7" s="221"/>
      <c r="AWY7" s="221"/>
      <c r="AWZ7" s="221"/>
      <c r="AXA7" s="221"/>
      <c r="AXB7" s="221"/>
      <c r="AXC7" s="221"/>
      <c r="AXD7" s="221"/>
      <c r="AXE7" s="221"/>
      <c r="AXF7" s="221"/>
      <c r="AXG7" s="221"/>
      <c r="AXH7" s="221"/>
      <c r="AXI7" s="221"/>
      <c r="AXJ7" s="221"/>
      <c r="AXK7" s="221"/>
      <c r="AXL7" s="221"/>
      <c r="AXM7" s="221"/>
      <c r="AXN7" s="221"/>
      <c r="AXO7" s="221"/>
      <c r="AXP7" s="221"/>
      <c r="AXQ7" s="221"/>
      <c r="AXR7" s="221"/>
      <c r="AXS7" s="221"/>
      <c r="AXT7" s="221"/>
      <c r="AXU7" s="221"/>
      <c r="AXV7" s="221"/>
      <c r="AXW7" s="221"/>
      <c r="AXX7" s="221"/>
      <c r="AXY7" s="221"/>
      <c r="AXZ7" s="221"/>
      <c r="AYA7" s="221"/>
      <c r="AYB7" s="221"/>
      <c r="AYC7" s="221"/>
      <c r="AYD7" s="221"/>
      <c r="AYE7" s="221"/>
      <c r="AYF7" s="221"/>
      <c r="AYG7" s="221"/>
      <c r="AYH7" s="221"/>
      <c r="AYI7" s="221"/>
      <c r="AYJ7" s="221"/>
      <c r="AYK7" s="221"/>
      <c r="AYL7" s="221"/>
      <c r="AYM7" s="221"/>
      <c r="AYN7" s="221"/>
      <c r="AYO7" s="221"/>
      <c r="AYP7" s="221"/>
      <c r="AYQ7" s="221"/>
      <c r="AYR7" s="221"/>
      <c r="AYS7" s="221"/>
      <c r="AYT7" s="221"/>
      <c r="AYU7" s="221"/>
      <c r="AYV7" s="221"/>
      <c r="AYW7" s="221"/>
      <c r="AYX7" s="221"/>
      <c r="AYY7" s="221"/>
      <c r="AYZ7" s="221"/>
      <c r="AZA7" s="221"/>
      <c r="AZB7" s="221"/>
      <c r="AZC7" s="221"/>
      <c r="AZD7" s="221"/>
      <c r="AZE7" s="221"/>
      <c r="AZF7" s="221"/>
      <c r="AZG7" s="221"/>
      <c r="AZH7" s="221"/>
      <c r="AZI7" s="221"/>
      <c r="AZJ7" s="221"/>
      <c r="AZK7" s="221"/>
      <c r="AZL7" s="221"/>
      <c r="AZM7" s="221"/>
      <c r="AZN7" s="221"/>
      <c r="AZO7" s="221"/>
      <c r="AZP7" s="221"/>
      <c r="AZQ7" s="221"/>
      <c r="AZR7" s="221"/>
      <c r="AZS7" s="221"/>
      <c r="AZT7" s="221"/>
      <c r="AZU7" s="221"/>
      <c r="AZV7" s="221"/>
      <c r="AZW7" s="221"/>
      <c r="AZX7" s="221"/>
      <c r="AZY7" s="221"/>
      <c r="AZZ7" s="221"/>
      <c r="BAA7" s="221"/>
      <c r="BAB7" s="221"/>
      <c r="BAC7" s="221"/>
      <c r="BAD7" s="221"/>
      <c r="BAE7" s="221"/>
      <c r="BAF7" s="221"/>
      <c r="BAG7" s="221"/>
      <c r="BAH7" s="221"/>
      <c r="BAI7" s="221"/>
      <c r="BAJ7" s="221"/>
      <c r="BAK7" s="221"/>
      <c r="BAL7" s="221"/>
      <c r="BAM7" s="221"/>
      <c r="BAN7" s="221"/>
      <c r="BAO7" s="221"/>
      <c r="BAP7" s="221"/>
      <c r="BAQ7" s="221"/>
      <c r="BAR7" s="221"/>
      <c r="BAS7" s="221"/>
      <c r="BAT7" s="221"/>
      <c r="BAU7" s="221"/>
      <c r="BAV7" s="221"/>
      <c r="BAW7" s="221"/>
      <c r="BAX7" s="221"/>
      <c r="BAY7" s="221"/>
      <c r="BAZ7" s="221"/>
      <c r="BBA7" s="221"/>
      <c r="BBB7" s="221"/>
      <c r="BBC7" s="221"/>
      <c r="BBD7" s="221"/>
      <c r="BBE7" s="221"/>
      <c r="BBF7" s="221"/>
      <c r="BBG7" s="221"/>
      <c r="BBH7" s="221"/>
      <c r="BBI7" s="221"/>
      <c r="BBJ7" s="221"/>
      <c r="BBK7" s="221"/>
      <c r="BBL7" s="221"/>
      <c r="BBM7" s="221"/>
      <c r="BBN7" s="221"/>
      <c r="BBO7" s="221"/>
      <c r="BBP7" s="221"/>
    </row>
    <row r="8" spans="1:1420" s="42" customFormat="1" ht="18.75" customHeight="1" x14ac:dyDescent="0.15">
      <c r="A8" s="40"/>
      <c r="B8" s="293"/>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9"/>
      <c r="AI8" s="50"/>
      <c r="AJ8" s="70"/>
      <c r="AK8" s="70"/>
      <c r="AL8" s="70"/>
      <c r="AM8" s="70"/>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c r="IM8" s="221"/>
      <c r="IN8" s="221"/>
      <c r="IO8" s="221"/>
      <c r="IP8" s="221"/>
      <c r="IQ8" s="221"/>
      <c r="IR8" s="221"/>
      <c r="IS8" s="221"/>
      <c r="IT8" s="221"/>
      <c r="IU8" s="221"/>
      <c r="IV8" s="221"/>
      <c r="IW8" s="221"/>
      <c r="IX8" s="221"/>
      <c r="IY8" s="221"/>
      <c r="IZ8" s="221"/>
      <c r="JA8" s="221"/>
      <c r="JB8" s="221"/>
      <c r="JC8" s="221"/>
      <c r="JD8" s="221"/>
      <c r="JE8" s="221"/>
      <c r="JF8" s="221"/>
      <c r="JG8" s="221"/>
      <c r="JH8" s="221"/>
      <c r="JI8" s="221"/>
      <c r="JJ8" s="221"/>
      <c r="JK8" s="221"/>
      <c r="JL8" s="221"/>
      <c r="JM8" s="221"/>
      <c r="JN8" s="221"/>
      <c r="JO8" s="221"/>
      <c r="JP8" s="221"/>
      <c r="JQ8" s="221"/>
      <c r="JR8" s="221"/>
      <c r="JS8" s="221"/>
      <c r="JT8" s="221"/>
      <c r="JU8" s="221"/>
      <c r="JV8" s="221"/>
      <c r="JW8" s="221"/>
      <c r="JX8" s="221"/>
      <c r="JY8" s="221"/>
      <c r="JZ8" s="221"/>
      <c r="KA8" s="221"/>
      <c r="KB8" s="221"/>
      <c r="KC8" s="221"/>
      <c r="KD8" s="221"/>
      <c r="KE8" s="221"/>
      <c r="KF8" s="221"/>
      <c r="KG8" s="221"/>
      <c r="KH8" s="221"/>
      <c r="KI8" s="221"/>
      <c r="KJ8" s="221"/>
      <c r="KK8" s="221"/>
      <c r="KL8" s="221"/>
      <c r="KM8" s="221"/>
      <c r="KN8" s="221"/>
      <c r="KO8" s="221"/>
      <c r="KP8" s="221"/>
      <c r="KQ8" s="221"/>
      <c r="KR8" s="221"/>
      <c r="KS8" s="221"/>
      <c r="KT8" s="221"/>
      <c r="KU8" s="221"/>
      <c r="KV8" s="221"/>
      <c r="KW8" s="221"/>
      <c r="KX8" s="221"/>
      <c r="KY8" s="221"/>
      <c r="KZ8" s="221"/>
      <c r="LA8" s="221"/>
      <c r="LB8" s="221"/>
      <c r="LC8" s="221"/>
      <c r="LD8" s="221"/>
      <c r="LE8" s="221"/>
      <c r="LF8" s="221"/>
      <c r="LG8" s="221"/>
      <c r="LH8" s="221"/>
      <c r="LI8" s="221"/>
      <c r="LJ8" s="221"/>
      <c r="LK8" s="221"/>
      <c r="LL8" s="221"/>
      <c r="LM8" s="221"/>
      <c r="LN8" s="221"/>
      <c r="LO8" s="221"/>
      <c r="LP8" s="221"/>
      <c r="LQ8" s="221"/>
      <c r="LR8" s="221"/>
      <c r="LS8" s="221"/>
      <c r="LT8" s="221"/>
      <c r="LU8" s="221"/>
      <c r="LV8" s="221"/>
      <c r="LW8" s="221"/>
      <c r="LX8" s="221"/>
      <c r="LY8" s="221"/>
      <c r="LZ8" s="221"/>
      <c r="MA8" s="221"/>
      <c r="MB8" s="221"/>
      <c r="MC8" s="221"/>
      <c r="MD8" s="221"/>
      <c r="ME8" s="221"/>
      <c r="MF8" s="221"/>
      <c r="MG8" s="221"/>
      <c r="MH8" s="221"/>
      <c r="MI8" s="221"/>
      <c r="MJ8" s="221"/>
      <c r="MK8" s="221"/>
      <c r="ML8" s="221"/>
      <c r="MM8" s="221"/>
      <c r="MN8" s="221"/>
      <c r="MO8" s="221"/>
      <c r="MP8" s="221"/>
      <c r="MQ8" s="221"/>
      <c r="MR8" s="221"/>
      <c r="MS8" s="221"/>
      <c r="MT8" s="221"/>
      <c r="MU8" s="221"/>
      <c r="MV8" s="221"/>
      <c r="MW8" s="221"/>
      <c r="MX8" s="221"/>
      <c r="MY8" s="221"/>
      <c r="MZ8" s="221"/>
      <c r="NA8" s="221"/>
      <c r="NB8" s="221"/>
      <c r="NC8" s="221"/>
      <c r="ND8" s="221"/>
      <c r="NE8" s="221"/>
      <c r="NF8" s="221"/>
      <c r="NG8" s="221"/>
      <c r="NH8" s="221"/>
      <c r="NI8" s="221"/>
      <c r="NJ8" s="221"/>
      <c r="NK8" s="221"/>
      <c r="NL8" s="221"/>
      <c r="NM8" s="221"/>
      <c r="NN8" s="221"/>
      <c r="NO8" s="221"/>
      <c r="NP8" s="221"/>
      <c r="NQ8" s="221"/>
      <c r="NR8" s="221"/>
      <c r="NS8" s="221"/>
      <c r="NT8" s="221"/>
      <c r="NU8" s="221"/>
      <c r="NV8" s="221"/>
      <c r="NW8" s="221"/>
      <c r="NX8" s="221"/>
      <c r="NY8" s="221"/>
      <c r="NZ8" s="221"/>
      <c r="OA8" s="221"/>
      <c r="OB8" s="221"/>
      <c r="OC8" s="221"/>
      <c r="OD8" s="221"/>
      <c r="OE8" s="221"/>
      <c r="OF8" s="221"/>
      <c r="OG8" s="221"/>
      <c r="OH8" s="221"/>
      <c r="OI8" s="221"/>
      <c r="OJ8" s="221"/>
      <c r="OK8" s="221"/>
      <c r="OL8" s="221"/>
      <c r="OM8" s="221"/>
      <c r="ON8" s="221"/>
      <c r="OO8" s="221"/>
      <c r="OP8" s="221"/>
      <c r="OQ8" s="221"/>
      <c r="OR8" s="221"/>
      <c r="OS8" s="221"/>
      <c r="OT8" s="221"/>
      <c r="OU8" s="221"/>
      <c r="OV8" s="221"/>
      <c r="OW8" s="221"/>
      <c r="OX8" s="221"/>
      <c r="OY8" s="221"/>
      <c r="OZ8" s="221"/>
      <c r="PA8" s="221"/>
      <c r="PB8" s="221"/>
      <c r="PC8" s="221"/>
      <c r="PD8" s="221"/>
      <c r="PE8" s="221"/>
      <c r="PF8" s="221"/>
      <c r="PG8" s="221"/>
      <c r="PH8" s="221"/>
      <c r="PI8" s="221"/>
      <c r="PJ8" s="221"/>
      <c r="PK8" s="221"/>
      <c r="PL8" s="221"/>
      <c r="PM8" s="221"/>
      <c r="PN8" s="221"/>
      <c r="PO8" s="221"/>
      <c r="PP8" s="221"/>
      <c r="PQ8" s="221"/>
      <c r="PR8" s="221"/>
      <c r="PS8" s="221"/>
      <c r="PT8" s="221"/>
      <c r="PU8" s="221"/>
      <c r="PV8" s="221"/>
      <c r="PW8" s="221"/>
      <c r="PX8" s="221"/>
      <c r="PY8" s="221"/>
      <c r="PZ8" s="221"/>
      <c r="QA8" s="221"/>
      <c r="QB8" s="221"/>
      <c r="QC8" s="221"/>
      <c r="QD8" s="221"/>
      <c r="QE8" s="221"/>
      <c r="QF8" s="221"/>
      <c r="QG8" s="221"/>
      <c r="QH8" s="221"/>
      <c r="QI8" s="221"/>
      <c r="QJ8" s="221"/>
      <c r="QK8" s="221"/>
      <c r="QL8" s="221"/>
      <c r="QM8" s="221"/>
      <c r="QN8" s="221"/>
      <c r="QO8" s="221"/>
      <c r="QP8" s="221"/>
      <c r="QQ8" s="221"/>
      <c r="QR8" s="221"/>
      <c r="QS8" s="221"/>
      <c r="QT8" s="221"/>
      <c r="QU8" s="221"/>
      <c r="QV8" s="221"/>
      <c r="QW8" s="221"/>
      <c r="QX8" s="221"/>
      <c r="QY8" s="221"/>
      <c r="QZ8" s="221"/>
      <c r="RA8" s="221"/>
      <c r="RB8" s="221"/>
      <c r="RC8" s="221"/>
      <c r="RD8" s="221"/>
      <c r="RE8" s="221"/>
      <c r="RF8" s="221"/>
      <c r="RG8" s="221"/>
      <c r="RH8" s="221"/>
      <c r="RI8" s="221"/>
      <c r="RJ8" s="221"/>
      <c r="RK8" s="221"/>
      <c r="RL8" s="221"/>
      <c r="RM8" s="221"/>
      <c r="RN8" s="221"/>
      <c r="RO8" s="221"/>
      <c r="RP8" s="221"/>
      <c r="RQ8" s="221"/>
      <c r="RR8" s="221"/>
      <c r="RS8" s="221"/>
      <c r="RT8" s="221"/>
      <c r="RU8" s="221"/>
      <c r="RV8" s="221"/>
      <c r="RW8" s="221"/>
      <c r="RX8" s="221"/>
      <c r="RY8" s="221"/>
      <c r="RZ8" s="221"/>
      <c r="SA8" s="221"/>
      <c r="SB8" s="221"/>
      <c r="SC8" s="221"/>
      <c r="SD8" s="221"/>
      <c r="SE8" s="221"/>
      <c r="SF8" s="221"/>
      <c r="SG8" s="221"/>
      <c r="SH8" s="221"/>
      <c r="SI8" s="221"/>
      <c r="SJ8" s="221"/>
      <c r="SK8" s="221"/>
      <c r="SL8" s="221"/>
      <c r="SM8" s="221"/>
      <c r="SN8" s="221"/>
      <c r="SO8" s="221"/>
      <c r="SP8" s="221"/>
      <c r="SQ8" s="221"/>
      <c r="SR8" s="221"/>
      <c r="SS8" s="221"/>
      <c r="ST8" s="221"/>
      <c r="SU8" s="221"/>
      <c r="SV8" s="221"/>
      <c r="SW8" s="221"/>
      <c r="SX8" s="221"/>
      <c r="SY8" s="221"/>
      <c r="SZ8" s="221"/>
      <c r="TA8" s="221"/>
      <c r="TB8" s="221"/>
      <c r="TC8" s="221"/>
      <c r="TD8" s="221"/>
      <c r="TE8" s="221"/>
      <c r="TF8" s="221"/>
      <c r="TG8" s="221"/>
      <c r="TH8" s="221"/>
      <c r="TI8" s="221"/>
      <c r="TJ8" s="221"/>
      <c r="TK8" s="221"/>
      <c r="TL8" s="221"/>
      <c r="TM8" s="221"/>
      <c r="TN8" s="221"/>
      <c r="TO8" s="221"/>
      <c r="TP8" s="221"/>
      <c r="TQ8" s="221"/>
      <c r="TR8" s="221"/>
      <c r="TS8" s="221"/>
      <c r="TT8" s="221"/>
      <c r="TU8" s="221"/>
      <c r="TV8" s="221"/>
      <c r="TW8" s="221"/>
      <c r="TX8" s="221"/>
      <c r="TY8" s="221"/>
      <c r="TZ8" s="221"/>
      <c r="UA8" s="221"/>
      <c r="UB8" s="221"/>
      <c r="UC8" s="221"/>
      <c r="UD8" s="221"/>
      <c r="UE8" s="221"/>
      <c r="UF8" s="221"/>
      <c r="UG8" s="221"/>
      <c r="UH8" s="221"/>
      <c r="UI8" s="221"/>
      <c r="UJ8" s="221"/>
      <c r="UK8" s="221"/>
      <c r="UL8" s="221"/>
      <c r="UM8" s="221"/>
      <c r="UN8" s="221"/>
      <c r="UO8" s="221"/>
      <c r="UP8" s="221"/>
      <c r="UQ8" s="221"/>
      <c r="UR8" s="221"/>
      <c r="US8" s="221"/>
      <c r="UT8" s="221"/>
      <c r="UU8" s="221"/>
      <c r="UV8" s="221"/>
      <c r="UW8" s="221"/>
      <c r="UX8" s="221"/>
      <c r="UY8" s="221"/>
      <c r="UZ8" s="221"/>
      <c r="VA8" s="221"/>
      <c r="VB8" s="221"/>
      <c r="VC8" s="221"/>
      <c r="VD8" s="221"/>
      <c r="VE8" s="221"/>
      <c r="VF8" s="221"/>
      <c r="VG8" s="221"/>
      <c r="VH8" s="221"/>
      <c r="VI8" s="221"/>
      <c r="VJ8" s="221"/>
      <c r="VK8" s="221"/>
      <c r="VL8" s="221"/>
      <c r="VM8" s="221"/>
      <c r="VN8" s="221"/>
      <c r="VO8" s="221"/>
      <c r="VP8" s="221"/>
      <c r="VQ8" s="221"/>
      <c r="VR8" s="221"/>
      <c r="VS8" s="221"/>
      <c r="VT8" s="221"/>
      <c r="VU8" s="221"/>
      <c r="VV8" s="221"/>
      <c r="VW8" s="221"/>
      <c r="VX8" s="221"/>
      <c r="VY8" s="221"/>
      <c r="VZ8" s="221"/>
      <c r="WA8" s="221"/>
      <c r="WB8" s="221"/>
      <c r="WC8" s="221"/>
      <c r="WD8" s="221"/>
      <c r="WE8" s="221"/>
      <c r="WF8" s="221"/>
      <c r="WG8" s="221"/>
      <c r="WH8" s="221"/>
      <c r="WI8" s="221"/>
      <c r="WJ8" s="221"/>
      <c r="WK8" s="221"/>
      <c r="WL8" s="221"/>
      <c r="WM8" s="221"/>
      <c r="WN8" s="221"/>
      <c r="WO8" s="221"/>
      <c r="WP8" s="221"/>
      <c r="WQ8" s="221"/>
      <c r="WR8" s="221"/>
      <c r="WS8" s="221"/>
      <c r="WT8" s="221"/>
      <c r="WU8" s="221"/>
      <c r="WV8" s="221"/>
      <c r="WW8" s="221"/>
      <c r="WX8" s="221"/>
      <c r="WY8" s="221"/>
      <c r="WZ8" s="221"/>
      <c r="XA8" s="221"/>
      <c r="XB8" s="221"/>
      <c r="XC8" s="221"/>
      <c r="XD8" s="221"/>
      <c r="XE8" s="221"/>
      <c r="XF8" s="221"/>
      <c r="XG8" s="221"/>
      <c r="XH8" s="221"/>
      <c r="XI8" s="221"/>
      <c r="XJ8" s="221"/>
      <c r="XK8" s="221"/>
      <c r="XL8" s="221"/>
      <c r="XM8" s="221"/>
      <c r="XN8" s="221"/>
      <c r="XO8" s="221"/>
      <c r="XP8" s="221"/>
      <c r="XQ8" s="221"/>
      <c r="XR8" s="221"/>
      <c r="XS8" s="221"/>
      <c r="XT8" s="221"/>
      <c r="XU8" s="221"/>
      <c r="XV8" s="221"/>
      <c r="XW8" s="221"/>
      <c r="XX8" s="221"/>
      <c r="XY8" s="221"/>
      <c r="XZ8" s="221"/>
      <c r="YA8" s="221"/>
      <c r="YB8" s="221"/>
      <c r="YC8" s="221"/>
      <c r="YD8" s="221"/>
      <c r="YE8" s="221"/>
      <c r="YF8" s="221"/>
      <c r="YG8" s="221"/>
      <c r="YH8" s="221"/>
      <c r="YI8" s="221"/>
      <c r="YJ8" s="221"/>
      <c r="YK8" s="221"/>
      <c r="YL8" s="221"/>
      <c r="YM8" s="221"/>
      <c r="YN8" s="221"/>
      <c r="YO8" s="221"/>
      <c r="YP8" s="221"/>
      <c r="YQ8" s="221"/>
      <c r="YR8" s="221"/>
      <c r="YS8" s="221"/>
      <c r="YT8" s="221"/>
      <c r="YU8" s="221"/>
      <c r="YV8" s="221"/>
      <c r="YW8" s="221"/>
      <c r="YX8" s="221"/>
      <c r="YY8" s="221"/>
      <c r="YZ8" s="221"/>
      <c r="ZA8" s="221"/>
      <c r="ZB8" s="221"/>
      <c r="ZC8" s="221"/>
      <c r="ZD8" s="221"/>
      <c r="ZE8" s="221"/>
      <c r="ZF8" s="221"/>
      <c r="ZG8" s="221"/>
      <c r="ZH8" s="221"/>
      <c r="ZI8" s="221"/>
      <c r="ZJ8" s="221"/>
      <c r="ZK8" s="221"/>
      <c r="ZL8" s="221"/>
      <c r="ZM8" s="221"/>
      <c r="ZN8" s="221"/>
      <c r="ZO8" s="221"/>
      <c r="ZP8" s="221"/>
      <c r="ZQ8" s="221"/>
      <c r="ZR8" s="221"/>
      <c r="ZS8" s="221"/>
      <c r="ZT8" s="221"/>
      <c r="ZU8" s="221"/>
      <c r="ZV8" s="221"/>
      <c r="ZW8" s="221"/>
      <c r="ZX8" s="221"/>
      <c r="ZY8" s="221"/>
      <c r="ZZ8" s="221"/>
      <c r="AAA8" s="221"/>
      <c r="AAB8" s="221"/>
      <c r="AAC8" s="221"/>
      <c r="AAD8" s="221"/>
      <c r="AAE8" s="221"/>
      <c r="AAF8" s="221"/>
      <c r="AAG8" s="221"/>
      <c r="AAH8" s="221"/>
      <c r="AAI8" s="221"/>
      <c r="AAJ8" s="221"/>
      <c r="AAK8" s="221"/>
      <c r="AAL8" s="221"/>
      <c r="AAM8" s="221"/>
      <c r="AAN8" s="221"/>
      <c r="AAO8" s="221"/>
      <c r="AAP8" s="221"/>
      <c r="AAQ8" s="221"/>
      <c r="AAR8" s="221"/>
      <c r="AAS8" s="221"/>
      <c r="AAT8" s="221"/>
      <c r="AAU8" s="221"/>
      <c r="AAV8" s="221"/>
      <c r="AAW8" s="221"/>
      <c r="AAX8" s="221"/>
      <c r="AAY8" s="221"/>
      <c r="AAZ8" s="221"/>
      <c r="ABA8" s="221"/>
      <c r="ABB8" s="221"/>
      <c r="ABC8" s="221"/>
      <c r="ABD8" s="221"/>
      <c r="ABE8" s="221"/>
      <c r="ABF8" s="221"/>
      <c r="ABG8" s="221"/>
      <c r="ABH8" s="221"/>
      <c r="ABI8" s="221"/>
      <c r="ABJ8" s="221"/>
      <c r="ABK8" s="221"/>
      <c r="ABL8" s="221"/>
      <c r="ABM8" s="221"/>
      <c r="ABN8" s="221"/>
      <c r="ABO8" s="221"/>
      <c r="ABP8" s="221"/>
      <c r="ABQ8" s="221"/>
      <c r="ABR8" s="221"/>
      <c r="ABS8" s="221"/>
      <c r="ABT8" s="221"/>
      <c r="ABU8" s="221"/>
      <c r="ABV8" s="221"/>
      <c r="ABW8" s="221"/>
      <c r="ABX8" s="221"/>
      <c r="ABY8" s="221"/>
      <c r="ABZ8" s="221"/>
      <c r="ACA8" s="221"/>
      <c r="ACB8" s="221"/>
      <c r="ACC8" s="221"/>
      <c r="ACD8" s="221"/>
      <c r="ACE8" s="221"/>
      <c r="ACF8" s="221"/>
      <c r="ACG8" s="221"/>
      <c r="ACH8" s="221"/>
      <c r="ACI8" s="221"/>
      <c r="ACJ8" s="221"/>
      <c r="ACK8" s="221"/>
      <c r="ACL8" s="221"/>
      <c r="ACM8" s="221"/>
      <c r="ACN8" s="221"/>
      <c r="ACO8" s="221"/>
      <c r="ACP8" s="221"/>
      <c r="ACQ8" s="221"/>
      <c r="ACR8" s="221"/>
      <c r="ACS8" s="221"/>
      <c r="ACT8" s="221"/>
      <c r="ACU8" s="221"/>
      <c r="ACV8" s="221"/>
      <c r="ACW8" s="221"/>
      <c r="ACX8" s="221"/>
      <c r="ACY8" s="221"/>
      <c r="ACZ8" s="221"/>
      <c r="ADA8" s="221"/>
      <c r="ADB8" s="221"/>
      <c r="ADC8" s="221"/>
      <c r="ADD8" s="221"/>
      <c r="ADE8" s="221"/>
      <c r="ADF8" s="221"/>
      <c r="ADG8" s="221"/>
      <c r="ADH8" s="221"/>
      <c r="ADI8" s="221"/>
      <c r="ADJ8" s="221"/>
      <c r="ADK8" s="221"/>
      <c r="ADL8" s="221"/>
      <c r="ADM8" s="221"/>
      <c r="ADN8" s="221"/>
      <c r="ADO8" s="221"/>
      <c r="ADP8" s="221"/>
      <c r="ADQ8" s="221"/>
      <c r="ADR8" s="221"/>
      <c r="ADS8" s="221"/>
      <c r="ADT8" s="221"/>
      <c r="ADU8" s="221"/>
      <c r="ADV8" s="221"/>
      <c r="ADW8" s="221"/>
      <c r="ADX8" s="221"/>
      <c r="ADY8" s="221"/>
      <c r="ADZ8" s="221"/>
      <c r="AEA8" s="221"/>
      <c r="AEB8" s="221"/>
      <c r="AEC8" s="221"/>
      <c r="AED8" s="221"/>
      <c r="AEE8" s="221"/>
      <c r="AEF8" s="221"/>
      <c r="AEG8" s="221"/>
      <c r="AEH8" s="221"/>
      <c r="AEI8" s="221"/>
      <c r="AEJ8" s="221"/>
      <c r="AEK8" s="221"/>
      <c r="AEL8" s="221"/>
      <c r="AEM8" s="221"/>
      <c r="AEN8" s="221"/>
      <c r="AEO8" s="221"/>
      <c r="AEP8" s="221"/>
      <c r="AEQ8" s="221"/>
      <c r="AER8" s="221"/>
      <c r="AES8" s="221"/>
      <c r="AET8" s="221"/>
      <c r="AEU8" s="221"/>
      <c r="AEV8" s="221"/>
      <c r="AEW8" s="221"/>
      <c r="AEX8" s="221"/>
      <c r="AEY8" s="221"/>
      <c r="AEZ8" s="221"/>
      <c r="AFA8" s="221"/>
      <c r="AFB8" s="221"/>
      <c r="AFC8" s="221"/>
      <c r="AFD8" s="221"/>
      <c r="AFE8" s="221"/>
      <c r="AFF8" s="221"/>
      <c r="AFG8" s="221"/>
      <c r="AFH8" s="221"/>
      <c r="AFI8" s="221"/>
      <c r="AFJ8" s="221"/>
      <c r="AFK8" s="221"/>
      <c r="AFL8" s="221"/>
      <c r="AFM8" s="221"/>
      <c r="AFN8" s="221"/>
      <c r="AFO8" s="221"/>
      <c r="AFP8" s="221"/>
      <c r="AFQ8" s="221"/>
      <c r="AFR8" s="221"/>
      <c r="AFS8" s="221"/>
      <c r="AFT8" s="221"/>
      <c r="AFU8" s="221"/>
      <c r="AFV8" s="221"/>
      <c r="AFW8" s="221"/>
      <c r="AFX8" s="221"/>
      <c r="AFY8" s="221"/>
      <c r="AFZ8" s="221"/>
      <c r="AGA8" s="221"/>
      <c r="AGB8" s="221"/>
      <c r="AGC8" s="221"/>
      <c r="AGD8" s="221"/>
      <c r="AGE8" s="221"/>
      <c r="AGF8" s="221"/>
      <c r="AGG8" s="221"/>
      <c r="AGH8" s="221"/>
      <c r="AGI8" s="221"/>
      <c r="AGJ8" s="221"/>
      <c r="AGK8" s="221"/>
      <c r="AGL8" s="221"/>
      <c r="AGM8" s="221"/>
      <c r="AGN8" s="221"/>
      <c r="AGO8" s="221"/>
      <c r="AGP8" s="221"/>
      <c r="AGQ8" s="221"/>
      <c r="AGR8" s="221"/>
      <c r="AGS8" s="221"/>
      <c r="AGT8" s="221"/>
      <c r="AGU8" s="221"/>
      <c r="AGV8" s="221"/>
      <c r="AGW8" s="221"/>
      <c r="AGX8" s="221"/>
      <c r="AGY8" s="221"/>
      <c r="AGZ8" s="221"/>
      <c r="AHA8" s="221"/>
      <c r="AHB8" s="221"/>
      <c r="AHC8" s="221"/>
      <c r="AHD8" s="221"/>
      <c r="AHE8" s="221"/>
      <c r="AHF8" s="221"/>
      <c r="AHG8" s="221"/>
      <c r="AHH8" s="221"/>
      <c r="AHI8" s="221"/>
      <c r="AHJ8" s="221"/>
      <c r="AHK8" s="221"/>
      <c r="AHL8" s="221"/>
      <c r="AHM8" s="221"/>
      <c r="AHN8" s="221"/>
      <c r="AHO8" s="221"/>
      <c r="AHP8" s="221"/>
      <c r="AHQ8" s="221"/>
      <c r="AHR8" s="221"/>
      <c r="AHS8" s="221"/>
      <c r="AHT8" s="221"/>
      <c r="AHU8" s="221"/>
      <c r="AHV8" s="221"/>
      <c r="AHW8" s="221"/>
      <c r="AHX8" s="221"/>
      <c r="AHY8" s="221"/>
      <c r="AHZ8" s="221"/>
      <c r="AIA8" s="221"/>
      <c r="AIB8" s="221"/>
      <c r="AIC8" s="221"/>
      <c r="AID8" s="221"/>
      <c r="AIE8" s="221"/>
      <c r="AIF8" s="221"/>
      <c r="AIG8" s="221"/>
      <c r="AIH8" s="221"/>
      <c r="AII8" s="221"/>
      <c r="AIJ8" s="221"/>
      <c r="AIK8" s="221"/>
      <c r="AIL8" s="221"/>
      <c r="AIM8" s="221"/>
      <c r="AIN8" s="221"/>
      <c r="AIO8" s="221"/>
      <c r="AIP8" s="221"/>
      <c r="AIQ8" s="221"/>
      <c r="AIR8" s="221"/>
      <c r="AIS8" s="221"/>
      <c r="AIT8" s="221"/>
      <c r="AIU8" s="221"/>
      <c r="AIV8" s="221"/>
      <c r="AIW8" s="221"/>
      <c r="AIX8" s="221"/>
      <c r="AIY8" s="221"/>
      <c r="AIZ8" s="221"/>
      <c r="AJA8" s="221"/>
      <c r="AJB8" s="221"/>
      <c r="AJC8" s="221"/>
      <c r="AJD8" s="221"/>
      <c r="AJE8" s="221"/>
      <c r="AJF8" s="221"/>
      <c r="AJG8" s="221"/>
      <c r="AJH8" s="221"/>
      <c r="AJI8" s="221"/>
      <c r="AJJ8" s="221"/>
      <c r="AJK8" s="221"/>
      <c r="AJL8" s="221"/>
      <c r="AJM8" s="221"/>
      <c r="AJN8" s="221"/>
      <c r="AJO8" s="221"/>
      <c r="AJP8" s="221"/>
      <c r="AJQ8" s="221"/>
      <c r="AJR8" s="221"/>
      <c r="AJS8" s="221"/>
      <c r="AJT8" s="221"/>
      <c r="AJU8" s="221"/>
      <c r="AJV8" s="221"/>
      <c r="AJW8" s="221"/>
      <c r="AJX8" s="221"/>
      <c r="AJY8" s="221"/>
      <c r="AJZ8" s="221"/>
      <c r="AKA8" s="221"/>
      <c r="AKB8" s="221"/>
      <c r="AKC8" s="221"/>
      <c r="AKD8" s="221"/>
      <c r="AKE8" s="221"/>
      <c r="AKF8" s="221"/>
      <c r="AKG8" s="221"/>
      <c r="AKH8" s="221"/>
      <c r="AKI8" s="221"/>
      <c r="AKJ8" s="221"/>
      <c r="AKK8" s="221"/>
      <c r="AKL8" s="221"/>
      <c r="AKM8" s="221"/>
      <c r="AKN8" s="221"/>
      <c r="AKO8" s="221"/>
      <c r="AKP8" s="221"/>
      <c r="AKQ8" s="221"/>
      <c r="AKR8" s="221"/>
      <c r="AKS8" s="221"/>
      <c r="AKT8" s="221"/>
      <c r="AKU8" s="221"/>
      <c r="AKV8" s="221"/>
      <c r="AKW8" s="221"/>
      <c r="AKX8" s="221"/>
      <c r="AKY8" s="221"/>
      <c r="AKZ8" s="221"/>
      <c r="ALA8" s="221"/>
      <c r="ALB8" s="221"/>
      <c r="ALC8" s="221"/>
      <c r="ALD8" s="221"/>
      <c r="ALE8" s="221"/>
      <c r="ALF8" s="221"/>
      <c r="ALG8" s="221"/>
      <c r="ALH8" s="221"/>
      <c r="ALI8" s="221"/>
      <c r="ALJ8" s="221"/>
      <c r="ALK8" s="221"/>
      <c r="ALL8" s="221"/>
      <c r="ALM8" s="221"/>
      <c r="ALN8" s="221"/>
      <c r="ALO8" s="221"/>
      <c r="ALP8" s="221"/>
      <c r="ALQ8" s="221"/>
      <c r="ALR8" s="221"/>
      <c r="ALS8" s="221"/>
      <c r="ALT8" s="221"/>
      <c r="ALU8" s="221"/>
      <c r="ALV8" s="221"/>
      <c r="ALW8" s="221"/>
      <c r="ALX8" s="221"/>
      <c r="ALY8" s="221"/>
      <c r="ALZ8" s="221"/>
      <c r="AMA8" s="221"/>
      <c r="AMB8" s="221"/>
      <c r="AMC8" s="221"/>
      <c r="AMD8" s="221"/>
      <c r="AME8" s="221"/>
      <c r="AMF8" s="221"/>
      <c r="AMG8" s="221"/>
      <c r="AMH8" s="221"/>
      <c r="AMI8" s="221"/>
      <c r="AMJ8" s="221"/>
      <c r="AMK8" s="221"/>
      <c r="AML8" s="221"/>
      <c r="AMM8" s="221"/>
      <c r="AMN8" s="221"/>
      <c r="AMO8" s="221"/>
      <c r="AMP8" s="221"/>
      <c r="AMQ8" s="221"/>
      <c r="AMR8" s="221"/>
      <c r="AMS8" s="221"/>
      <c r="AMT8" s="221"/>
      <c r="AMU8" s="221"/>
      <c r="AMV8" s="221"/>
      <c r="AMW8" s="221"/>
      <c r="AMX8" s="221"/>
      <c r="AMY8" s="221"/>
      <c r="AMZ8" s="221"/>
      <c r="ANA8" s="221"/>
      <c r="ANB8" s="221"/>
      <c r="ANC8" s="221"/>
      <c r="AND8" s="221"/>
      <c r="ANE8" s="221"/>
      <c r="ANF8" s="221"/>
      <c r="ANG8" s="221"/>
      <c r="ANH8" s="221"/>
      <c r="ANI8" s="221"/>
      <c r="ANJ8" s="221"/>
      <c r="ANK8" s="221"/>
      <c r="ANL8" s="221"/>
      <c r="ANM8" s="221"/>
      <c r="ANN8" s="221"/>
      <c r="ANO8" s="221"/>
      <c r="ANP8" s="221"/>
      <c r="ANQ8" s="221"/>
      <c r="ANR8" s="221"/>
      <c r="ANS8" s="221"/>
      <c r="ANT8" s="221"/>
      <c r="ANU8" s="221"/>
      <c r="ANV8" s="221"/>
      <c r="ANW8" s="221"/>
      <c r="ANX8" s="221"/>
      <c r="ANY8" s="221"/>
      <c r="ANZ8" s="221"/>
      <c r="AOA8" s="221"/>
      <c r="AOB8" s="221"/>
      <c r="AOC8" s="221"/>
      <c r="AOD8" s="221"/>
      <c r="AOE8" s="221"/>
      <c r="AOF8" s="221"/>
      <c r="AOG8" s="221"/>
      <c r="AOH8" s="221"/>
      <c r="AOI8" s="221"/>
      <c r="AOJ8" s="221"/>
      <c r="AOK8" s="221"/>
      <c r="AOL8" s="221"/>
      <c r="AOM8" s="221"/>
      <c r="AON8" s="221"/>
      <c r="AOO8" s="221"/>
      <c r="AOP8" s="221"/>
      <c r="AOQ8" s="221"/>
      <c r="AOR8" s="221"/>
      <c r="AOS8" s="221"/>
      <c r="AOT8" s="221"/>
      <c r="AOU8" s="221"/>
      <c r="AOV8" s="221"/>
      <c r="AOW8" s="221"/>
      <c r="AOX8" s="221"/>
      <c r="AOY8" s="221"/>
      <c r="AOZ8" s="221"/>
      <c r="APA8" s="221"/>
      <c r="APB8" s="221"/>
      <c r="APC8" s="221"/>
      <c r="APD8" s="221"/>
      <c r="APE8" s="221"/>
      <c r="APF8" s="221"/>
      <c r="APG8" s="221"/>
      <c r="APH8" s="221"/>
      <c r="API8" s="221"/>
      <c r="APJ8" s="221"/>
      <c r="APK8" s="221"/>
      <c r="APL8" s="221"/>
      <c r="APM8" s="221"/>
      <c r="APN8" s="221"/>
      <c r="APO8" s="221"/>
      <c r="APP8" s="221"/>
      <c r="APQ8" s="221"/>
      <c r="APR8" s="221"/>
      <c r="APS8" s="221"/>
      <c r="APT8" s="221"/>
      <c r="APU8" s="221"/>
      <c r="APV8" s="221"/>
      <c r="APW8" s="221"/>
      <c r="APX8" s="221"/>
      <c r="APY8" s="221"/>
      <c r="APZ8" s="221"/>
      <c r="AQA8" s="221"/>
      <c r="AQB8" s="221"/>
      <c r="AQC8" s="221"/>
      <c r="AQD8" s="221"/>
      <c r="AQE8" s="221"/>
      <c r="AQF8" s="221"/>
      <c r="AQG8" s="221"/>
      <c r="AQH8" s="221"/>
      <c r="AQI8" s="221"/>
      <c r="AQJ8" s="221"/>
      <c r="AQK8" s="221"/>
      <c r="AQL8" s="221"/>
      <c r="AQM8" s="221"/>
      <c r="AQN8" s="221"/>
      <c r="AQO8" s="221"/>
      <c r="AQP8" s="221"/>
      <c r="AQQ8" s="221"/>
      <c r="AQR8" s="221"/>
      <c r="AQS8" s="221"/>
      <c r="AQT8" s="221"/>
      <c r="AQU8" s="221"/>
      <c r="AQV8" s="221"/>
      <c r="AQW8" s="221"/>
      <c r="AQX8" s="221"/>
      <c r="AQY8" s="221"/>
      <c r="AQZ8" s="221"/>
      <c r="ARA8" s="221"/>
      <c r="ARB8" s="221"/>
      <c r="ARC8" s="221"/>
      <c r="ARD8" s="221"/>
      <c r="ARE8" s="221"/>
      <c r="ARF8" s="221"/>
      <c r="ARG8" s="221"/>
      <c r="ARH8" s="221"/>
      <c r="ARI8" s="221"/>
      <c r="ARJ8" s="221"/>
      <c r="ARK8" s="221"/>
      <c r="ARL8" s="221"/>
      <c r="ARM8" s="221"/>
      <c r="ARN8" s="221"/>
      <c r="ARO8" s="221"/>
      <c r="ARP8" s="221"/>
      <c r="ARQ8" s="221"/>
      <c r="ARR8" s="221"/>
      <c r="ARS8" s="221"/>
      <c r="ART8" s="221"/>
      <c r="ARU8" s="221"/>
      <c r="ARV8" s="221"/>
      <c r="ARW8" s="221"/>
      <c r="ARX8" s="221"/>
      <c r="ARY8" s="221"/>
      <c r="ARZ8" s="221"/>
      <c r="ASA8" s="221"/>
      <c r="ASB8" s="221"/>
      <c r="ASC8" s="221"/>
      <c r="ASD8" s="221"/>
      <c r="ASE8" s="221"/>
      <c r="ASF8" s="221"/>
      <c r="ASG8" s="221"/>
      <c r="ASH8" s="221"/>
      <c r="ASI8" s="221"/>
      <c r="ASJ8" s="221"/>
      <c r="ASK8" s="221"/>
      <c r="ASL8" s="221"/>
      <c r="ASM8" s="221"/>
      <c r="ASN8" s="221"/>
      <c r="ASO8" s="221"/>
      <c r="ASP8" s="221"/>
      <c r="ASQ8" s="221"/>
      <c r="ASR8" s="221"/>
      <c r="ASS8" s="221"/>
      <c r="AST8" s="221"/>
      <c r="ASU8" s="221"/>
      <c r="ASV8" s="221"/>
      <c r="ASW8" s="221"/>
      <c r="ASX8" s="221"/>
      <c r="ASY8" s="221"/>
      <c r="ASZ8" s="221"/>
      <c r="ATA8" s="221"/>
      <c r="ATB8" s="221"/>
      <c r="ATC8" s="221"/>
      <c r="ATD8" s="221"/>
      <c r="ATE8" s="221"/>
      <c r="ATF8" s="221"/>
      <c r="ATG8" s="221"/>
      <c r="ATH8" s="221"/>
      <c r="ATI8" s="221"/>
      <c r="ATJ8" s="221"/>
      <c r="ATK8" s="221"/>
      <c r="ATL8" s="221"/>
      <c r="ATM8" s="221"/>
      <c r="ATN8" s="221"/>
      <c r="ATO8" s="221"/>
      <c r="ATP8" s="221"/>
      <c r="ATQ8" s="221"/>
      <c r="ATR8" s="221"/>
      <c r="ATS8" s="221"/>
      <c r="ATT8" s="221"/>
      <c r="ATU8" s="221"/>
      <c r="ATV8" s="221"/>
      <c r="ATW8" s="221"/>
      <c r="ATX8" s="221"/>
      <c r="ATY8" s="221"/>
      <c r="ATZ8" s="221"/>
      <c r="AUA8" s="221"/>
      <c r="AUB8" s="221"/>
      <c r="AUC8" s="221"/>
      <c r="AUD8" s="221"/>
      <c r="AUE8" s="221"/>
      <c r="AUF8" s="221"/>
      <c r="AUG8" s="221"/>
      <c r="AUH8" s="221"/>
      <c r="AUI8" s="221"/>
      <c r="AUJ8" s="221"/>
      <c r="AUK8" s="221"/>
      <c r="AUL8" s="221"/>
      <c r="AUM8" s="221"/>
      <c r="AUN8" s="221"/>
      <c r="AUO8" s="221"/>
      <c r="AUP8" s="221"/>
      <c r="AUQ8" s="221"/>
      <c r="AUR8" s="221"/>
      <c r="AUS8" s="221"/>
      <c r="AUT8" s="221"/>
      <c r="AUU8" s="221"/>
      <c r="AUV8" s="221"/>
      <c r="AUW8" s="221"/>
      <c r="AUX8" s="221"/>
      <c r="AUY8" s="221"/>
      <c r="AUZ8" s="221"/>
      <c r="AVA8" s="221"/>
      <c r="AVB8" s="221"/>
      <c r="AVC8" s="221"/>
      <c r="AVD8" s="221"/>
      <c r="AVE8" s="221"/>
      <c r="AVF8" s="221"/>
      <c r="AVG8" s="221"/>
      <c r="AVH8" s="221"/>
      <c r="AVI8" s="221"/>
      <c r="AVJ8" s="221"/>
      <c r="AVK8" s="221"/>
      <c r="AVL8" s="221"/>
      <c r="AVM8" s="221"/>
      <c r="AVN8" s="221"/>
      <c r="AVO8" s="221"/>
      <c r="AVP8" s="221"/>
      <c r="AVQ8" s="221"/>
      <c r="AVR8" s="221"/>
      <c r="AVS8" s="221"/>
      <c r="AVT8" s="221"/>
      <c r="AVU8" s="221"/>
      <c r="AVV8" s="221"/>
      <c r="AVW8" s="221"/>
      <c r="AVX8" s="221"/>
      <c r="AVY8" s="221"/>
      <c r="AVZ8" s="221"/>
      <c r="AWA8" s="221"/>
      <c r="AWB8" s="221"/>
      <c r="AWC8" s="221"/>
      <c r="AWD8" s="221"/>
      <c r="AWE8" s="221"/>
      <c r="AWF8" s="221"/>
      <c r="AWG8" s="221"/>
      <c r="AWH8" s="221"/>
      <c r="AWI8" s="221"/>
      <c r="AWJ8" s="221"/>
      <c r="AWK8" s="221"/>
      <c r="AWL8" s="221"/>
      <c r="AWM8" s="221"/>
      <c r="AWN8" s="221"/>
      <c r="AWO8" s="221"/>
      <c r="AWP8" s="221"/>
      <c r="AWQ8" s="221"/>
      <c r="AWR8" s="221"/>
      <c r="AWS8" s="221"/>
      <c r="AWT8" s="221"/>
      <c r="AWU8" s="221"/>
      <c r="AWV8" s="221"/>
      <c r="AWW8" s="221"/>
      <c r="AWX8" s="221"/>
      <c r="AWY8" s="221"/>
      <c r="AWZ8" s="221"/>
      <c r="AXA8" s="221"/>
      <c r="AXB8" s="221"/>
      <c r="AXC8" s="221"/>
      <c r="AXD8" s="221"/>
      <c r="AXE8" s="221"/>
      <c r="AXF8" s="221"/>
      <c r="AXG8" s="221"/>
      <c r="AXH8" s="221"/>
      <c r="AXI8" s="221"/>
      <c r="AXJ8" s="221"/>
      <c r="AXK8" s="221"/>
      <c r="AXL8" s="221"/>
      <c r="AXM8" s="221"/>
      <c r="AXN8" s="221"/>
      <c r="AXO8" s="221"/>
      <c r="AXP8" s="221"/>
      <c r="AXQ8" s="221"/>
      <c r="AXR8" s="221"/>
      <c r="AXS8" s="221"/>
      <c r="AXT8" s="221"/>
      <c r="AXU8" s="221"/>
      <c r="AXV8" s="221"/>
      <c r="AXW8" s="221"/>
      <c r="AXX8" s="221"/>
      <c r="AXY8" s="221"/>
      <c r="AXZ8" s="221"/>
      <c r="AYA8" s="221"/>
      <c r="AYB8" s="221"/>
      <c r="AYC8" s="221"/>
      <c r="AYD8" s="221"/>
      <c r="AYE8" s="221"/>
      <c r="AYF8" s="221"/>
      <c r="AYG8" s="221"/>
      <c r="AYH8" s="221"/>
      <c r="AYI8" s="221"/>
      <c r="AYJ8" s="221"/>
      <c r="AYK8" s="221"/>
      <c r="AYL8" s="221"/>
      <c r="AYM8" s="221"/>
      <c r="AYN8" s="221"/>
      <c r="AYO8" s="221"/>
      <c r="AYP8" s="221"/>
      <c r="AYQ8" s="221"/>
      <c r="AYR8" s="221"/>
      <c r="AYS8" s="221"/>
      <c r="AYT8" s="221"/>
      <c r="AYU8" s="221"/>
      <c r="AYV8" s="221"/>
      <c r="AYW8" s="221"/>
      <c r="AYX8" s="221"/>
      <c r="AYY8" s="221"/>
      <c r="AYZ8" s="221"/>
      <c r="AZA8" s="221"/>
      <c r="AZB8" s="221"/>
      <c r="AZC8" s="221"/>
      <c r="AZD8" s="221"/>
      <c r="AZE8" s="221"/>
      <c r="AZF8" s="221"/>
      <c r="AZG8" s="221"/>
      <c r="AZH8" s="221"/>
      <c r="AZI8" s="221"/>
      <c r="AZJ8" s="221"/>
      <c r="AZK8" s="221"/>
      <c r="AZL8" s="221"/>
      <c r="AZM8" s="221"/>
      <c r="AZN8" s="221"/>
      <c r="AZO8" s="221"/>
      <c r="AZP8" s="221"/>
      <c r="AZQ8" s="221"/>
      <c r="AZR8" s="221"/>
      <c r="AZS8" s="221"/>
      <c r="AZT8" s="221"/>
      <c r="AZU8" s="221"/>
      <c r="AZV8" s="221"/>
      <c r="AZW8" s="221"/>
      <c r="AZX8" s="221"/>
      <c r="AZY8" s="221"/>
      <c r="AZZ8" s="221"/>
      <c r="BAA8" s="221"/>
      <c r="BAB8" s="221"/>
      <c r="BAC8" s="221"/>
      <c r="BAD8" s="221"/>
      <c r="BAE8" s="221"/>
      <c r="BAF8" s="221"/>
      <c r="BAG8" s="221"/>
      <c r="BAH8" s="221"/>
      <c r="BAI8" s="221"/>
      <c r="BAJ8" s="221"/>
      <c r="BAK8" s="221"/>
      <c r="BAL8" s="221"/>
      <c r="BAM8" s="221"/>
      <c r="BAN8" s="221"/>
      <c r="BAO8" s="221"/>
      <c r="BAP8" s="221"/>
      <c r="BAQ8" s="221"/>
      <c r="BAR8" s="221"/>
      <c r="BAS8" s="221"/>
      <c r="BAT8" s="221"/>
      <c r="BAU8" s="221"/>
      <c r="BAV8" s="221"/>
      <c r="BAW8" s="221"/>
      <c r="BAX8" s="221"/>
      <c r="BAY8" s="221"/>
      <c r="BAZ8" s="221"/>
      <c r="BBA8" s="221"/>
      <c r="BBB8" s="221"/>
      <c r="BBC8" s="221"/>
      <c r="BBD8" s="221"/>
      <c r="BBE8" s="221"/>
      <c r="BBF8" s="221"/>
      <c r="BBG8" s="221"/>
      <c r="BBH8" s="221"/>
      <c r="BBI8" s="221"/>
      <c r="BBJ8" s="221"/>
      <c r="BBK8" s="221"/>
      <c r="BBL8" s="221"/>
      <c r="BBM8" s="221"/>
      <c r="BBN8" s="221"/>
      <c r="BBO8" s="221"/>
      <c r="BBP8" s="221"/>
    </row>
    <row r="9" spans="1:1420" s="42" customFormat="1" ht="18.75" customHeight="1" x14ac:dyDescent="0.15">
      <c r="A9" s="40"/>
      <c r="B9" s="293"/>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9"/>
      <c r="AI9" s="50"/>
      <c r="AJ9" s="70"/>
      <c r="AK9" s="70"/>
      <c r="AL9" s="70"/>
      <c r="AM9" s="70"/>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c r="II9" s="221"/>
      <c r="IJ9" s="221"/>
      <c r="IK9" s="221"/>
      <c r="IL9" s="221"/>
      <c r="IM9" s="221"/>
      <c r="IN9" s="221"/>
      <c r="IO9" s="221"/>
      <c r="IP9" s="221"/>
      <c r="IQ9" s="221"/>
      <c r="IR9" s="221"/>
      <c r="IS9" s="221"/>
      <c r="IT9" s="221"/>
      <c r="IU9" s="221"/>
      <c r="IV9" s="221"/>
      <c r="IW9" s="221"/>
      <c r="IX9" s="221"/>
      <c r="IY9" s="221"/>
      <c r="IZ9" s="221"/>
      <c r="JA9" s="221"/>
      <c r="JB9" s="221"/>
      <c r="JC9" s="221"/>
      <c r="JD9" s="221"/>
      <c r="JE9" s="221"/>
      <c r="JF9" s="221"/>
      <c r="JG9" s="221"/>
      <c r="JH9" s="221"/>
      <c r="JI9" s="221"/>
      <c r="JJ9" s="221"/>
      <c r="JK9" s="221"/>
      <c r="JL9" s="221"/>
      <c r="JM9" s="221"/>
      <c r="JN9" s="221"/>
      <c r="JO9" s="221"/>
      <c r="JP9" s="221"/>
      <c r="JQ9" s="221"/>
      <c r="JR9" s="221"/>
      <c r="JS9" s="221"/>
      <c r="JT9" s="221"/>
      <c r="JU9" s="221"/>
      <c r="JV9" s="221"/>
      <c r="JW9" s="221"/>
      <c r="JX9" s="221"/>
      <c r="JY9" s="221"/>
      <c r="JZ9" s="221"/>
      <c r="KA9" s="221"/>
      <c r="KB9" s="221"/>
      <c r="KC9" s="221"/>
      <c r="KD9" s="221"/>
      <c r="KE9" s="221"/>
      <c r="KF9" s="221"/>
      <c r="KG9" s="221"/>
      <c r="KH9" s="221"/>
      <c r="KI9" s="221"/>
      <c r="KJ9" s="221"/>
      <c r="KK9" s="221"/>
      <c r="KL9" s="221"/>
      <c r="KM9" s="221"/>
      <c r="KN9" s="221"/>
      <c r="KO9" s="221"/>
      <c r="KP9" s="221"/>
      <c r="KQ9" s="221"/>
      <c r="KR9" s="221"/>
      <c r="KS9" s="221"/>
      <c r="KT9" s="221"/>
      <c r="KU9" s="221"/>
      <c r="KV9" s="221"/>
      <c r="KW9" s="221"/>
      <c r="KX9" s="221"/>
      <c r="KY9" s="221"/>
      <c r="KZ9" s="221"/>
      <c r="LA9" s="221"/>
      <c r="LB9" s="221"/>
      <c r="LC9" s="221"/>
      <c r="LD9" s="221"/>
      <c r="LE9" s="221"/>
      <c r="LF9" s="221"/>
      <c r="LG9" s="221"/>
      <c r="LH9" s="221"/>
      <c r="LI9" s="221"/>
      <c r="LJ9" s="221"/>
      <c r="LK9" s="221"/>
      <c r="LL9" s="221"/>
      <c r="LM9" s="221"/>
      <c r="LN9" s="221"/>
      <c r="LO9" s="221"/>
      <c r="LP9" s="221"/>
      <c r="LQ9" s="221"/>
      <c r="LR9" s="221"/>
      <c r="LS9" s="221"/>
      <c r="LT9" s="221"/>
      <c r="LU9" s="221"/>
      <c r="LV9" s="221"/>
      <c r="LW9" s="221"/>
      <c r="LX9" s="221"/>
      <c r="LY9" s="221"/>
      <c r="LZ9" s="221"/>
      <c r="MA9" s="221"/>
      <c r="MB9" s="221"/>
      <c r="MC9" s="221"/>
      <c r="MD9" s="221"/>
      <c r="ME9" s="221"/>
      <c r="MF9" s="221"/>
      <c r="MG9" s="221"/>
      <c r="MH9" s="221"/>
      <c r="MI9" s="221"/>
      <c r="MJ9" s="221"/>
      <c r="MK9" s="221"/>
      <c r="ML9" s="221"/>
      <c r="MM9" s="221"/>
      <c r="MN9" s="221"/>
      <c r="MO9" s="221"/>
      <c r="MP9" s="221"/>
      <c r="MQ9" s="221"/>
      <c r="MR9" s="221"/>
      <c r="MS9" s="221"/>
      <c r="MT9" s="221"/>
      <c r="MU9" s="221"/>
      <c r="MV9" s="221"/>
      <c r="MW9" s="221"/>
      <c r="MX9" s="221"/>
      <c r="MY9" s="221"/>
      <c r="MZ9" s="221"/>
      <c r="NA9" s="221"/>
      <c r="NB9" s="221"/>
      <c r="NC9" s="221"/>
      <c r="ND9" s="221"/>
      <c r="NE9" s="221"/>
      <c r="NF9" s="221"/>
      <c r="NG9" s="221"/>
      <c r="NH9" s="221"/>
      <c r="NI9" s="221"/>
      <c r="NJ9" s="221"/>
      <c r="NK9" s="221"/>
      <c r="NL9" s="221"/>
      <c r="NM9" s="221"/>
      <c r="NN9" s="221"/>
      <c r="NO9" s="221"/>
      <c r="NP9" s="221"/>
      <c r="NQ9" s="221"/>
      <c r="NR9" s="221"/>
      <c r="NS9" s="221"/>
      <c r="NT9" s="221"/>
      <c r="NU9" s="221"/>
      <c r="NV9" s="221"/>
      <c r="NW9" s="221"/>
      <c r="NX9" s="221"/>
      <c r="NY9" s="221"/>
      <c r="NZ9" s="221"/>
      <c r="OA9" s="221"/>
      <c r="OB9" s="221"/>
      <c r="OC9" s="221"/>
      <c r="OD9" s="221"/>
      <c r="OE9" s="221"/>
      <c r="OF9" s="221"/>
      <c r="OG9" s="221"/>
      <c r="OH9" s="221"/>
      <c r="OI9" s="221"/>
      <c r="OJ9" s="221"/>
      <c r="OK9" s="221"/>
      <c r="OL9" s="221"/>
      <c r="OM9" s="221"/>
      <c r="ON9" s="221"/>
      <c r="OO9" s="221"/>
      <c r="OP9" s="221"/>
      <c r="OQ9" s="221"/>
      <c r="OR9" s="221"/>
      <c r="OS9" s="221"/>
      <c r="OT9" s="221"/>
      <c r="OU9" s="221"/>
      <c r="OV9" s="221"/>
      <c r="OW9" s="221"/>
      <c r="OX9" s="221"/>
      <c r="OY9" s="221"/>
      <c r="OZ9" s="221"/>
      <c r="PA9" s="221"/>
      <c r="PB9" s="221"/>
      <c r="PC9" s="221"/>
      <c r="PD9" s="221"/>
      <c r="PE9" s="221"/>
      <c r="PF9" s="221"/>
      <c r="PG9" s="221"/>
      <c r="PH9" s="221"/>
      <c r="PI9" s="221"/>
      <c r="PJ9" s="221"/>
      <c r="PK9" s="221"/>
      <c r="PL9" s="221"/>
      <c r="PM9" s="221"/>
      <c r="PN9" s="221"/>
      <c r="PO9" s="221"/>
      <c r="PP9" s="221"/>
      <c r="PQ9" s="221"/>
      <c r="PR9" s="221"/>
      <c r="PS9" s="221"/>
      <c r="PT9" s="221"/>
      <c r="PU9" s="221"/>
      <c r="PV9" s="221"/>
      <c r="PW9" s="221"/>
      <c r="PX9" s="221"/>
      <c r="PY9" s="221"/>
      <c r="PZ9" s="221"/>
      <c r="QA9" s="221"/>
      <c r="QB9" s="221"/>
      <c r="QC9" s="221"/>
      <c r="QD9" s="221"/>
      <c r="QE9" s="221"/>
      <c r="QF9" s="221"/>
      <c r="QG9" s="221"/>
      <c r="QH9" s="221"/>
      <c r="QI9" s="221"/>
      <c r="QJ9" s="221"/>
      <c r="QK9" s="221"/>
      <c r="QL9" s="221"/>
      <c r="QM9" s="221"/>
      <c r="QN9" s="221"/>
      <c r="QO9" s="221"/>
      <c r="QP9" s="221"/>
      <c r="QQ9" s="221"/>
      <c r="QR9" s="221"/>
      <c r="QS9" s="221"/>
      <c r="QT9" s="221"/>
      <c r="QU9" s="221"/>
      <c r="QV9" s="221"/>
      <c r="QW9" s="221"/>
      <c r="QX9" s="221"/>
      <c r="QY9" s="221"/>
      <c r="QZ9" s="221"/>
      <c r="RA9" s="221"/>
      <c r="RB9" s="221"/>
      <c r="RC9" s="221"/>
      <c r="RD9" s="221"/>
      <c r="RE9" s="221"/>
      <c r="RF9" s="221"/>
      <c r="RG9" s="221"/>
      <c r="RH9" s="221"/>
      <c r="RI9" s="221"/>
      <c r="RJ9" s="221"/>
      <c r="RK9" s="221"/>
      <c r="RL9" s="221"/>
      <c r="RM9" s="221"/>
      <c r="RN9" s="221"/>
      <c r="RO9" s="221"/>
      <c r="RP9" s="221"/>
      <c r="RQ9" s="221"/>
      <c r="RR9" s="221"/>
      <c r="RS9" s="221"/>
      <c r="RT9" s="221"/>
      <c r="RU9" s="221"/>
      <c r="RV9" s="221"/>
      <c r="RW9" s="221"/>
      <c r="RX9" s="221"/>
      <c r="RY9" s="221"/>
      <c r="RZ9" s="221"/>
      <c r="SA9" s="221"/>
      <c r="SB9" s="221"/>
      <c r="SC9" s="221"/>
      <c r="SD9" s="221"/>
      <c r="SE9" s="221"/>
      <c r="SF9" s="221"/>
      <c r="SG9" s="221"/>
      <c r="SH9" s="221"/>
      <c r="SI9" s="221"/>
      <c r="SJ9" s="221"/>
      <c r="SK9" s="221"/>
      <c r="SL9" s="221"/>
      <c r="SM9" s="221"/>
      <c r="SN9" s="221"/>
      <c r="SO9" s="221"/>
      <c r="SP9" s="221"/>
      <c r="SQ9" s="221"/>
      <c r="SR9" s="221"/>
      <c r="SS9" s="221"/>
      <c r="ST9" s="221"/>
      <c r="SU9" s="221"/>
      <c r="SV9" s="221"/>
      <c r="SW9" s="221"/>
      <c r="SX9" s="221"/>
      <c r="SY9" s="221"/>
      <c r="SZ9" s="221"/>
      <c r="TA9" s="221"/>
      <c r="TB9" s="221"/>
      <c r="TC9" s="221"/>
      <c r="TD9" s="221"/>
      <c r="TE9" s="221"/>
      <c r="TF9" s="221"/>
      <c r="TG9" s="221"/>
      <c r="TH9" s="221"/>
      <c r="TI9" s="221"/>
      <c r="TJ9" s="221"/>
      <c r="TK9" s="221"/>
      <c r="TL9" s="221"/>
      <c r="TM9" s="221"/>
      <c r="TN9" s="221"/>
      <c r="TO9" s="221"/>
      <c r="TP9" s="221"/>
      <c r="TQ9" s="221"/>
      <c r="TR9" s="221"/>
      <c r="TS9" s="221"/>
      <c r="TT9" s="221"/>
      <c r="TU9" s="221"/>
      <c r="TV9" s="221"/>
      <c r="TW9" s="221"/>
      <c r="TX9" s="221"/>
      <c r="TY9" s="221"/>
      <c r="TZ9" s="221"/>
      <c r="UA9" s="221"/>
      <c r="UB9" s="221"/>
      <c r="UC9" s="221"/>
      <c r="UD9" s="221"/>
      <c r="UE9" s="221"/>
      <c r="UF9" s="221"/>
      <c r="UG9" s="221"/>
      <c r="UH9" s="221"/>
      <c r="UI9" s="221"/>
      <c r="UJ9" s="221"/>
      <c r="UK9" s="221"/>
      <c r="UL9" s="221"/>
      <c r="UM9" s="221"/>
      <c r="UN9" s="221"/>
      <c r="UO9" s="221"/>
      <c r="UP9" s="221"/>
      <c r="UQ9" s="221"/>
      <c r="UR9" s="221"/>
      <c r="US9" s="221"/>
      <c r="UT9" s="221"/>
      <c r="UU9" s="221"/>
      <c r="UV9" s="221"/>
      <c r="UW9" s="221"/>
      <c r="UX9" s="221"/>
      <c r="UY9" s="221"/>
      <c r="UZ9" s="221"/>
      <c r="VA9" s="221"/>
      <c r="VB9" s="221"/>
      <c r="VC9" s="221"/>
      <c r="VD9" s="221"/>
      <c r="VE9" s="221"/>
      <c r="VF9" s="221"/>
      <c r="VG9" s="221"/>
      <c r="VH9" s="221"/>
      <c r="VI9" s="221"/>
      <c r="VJ9" s="221"/>
      <c r="VK9" s="221"/>
      <c r="VL9" s="221"/>
      <c r="VM9" s="221"/>
      <c r="VN9" s="221"/>
      <c r="VO9" s="221"/>
      <c r="VP9" s="221"/>
      <c r="VQ9" s="221"/>
      <c r="VR9" s="221"/>
      <c r="VS9" s="221"/>
      <c r="VT9" s="221"/>
      <c r="VU9" s="221"/>
      <c r="VV9" s="221"/>
      <c r="VW9" s="221"/>
      <c r="VX9" s="221"/>
      <c r="VY9" s="221"/>
      <c r="VZ9" s="221"/>
      <c r="WA9" s="221"/>
      <c r="WB9" s="221"/>
      <c r="WC9" s="221"/>
      <c r="WD9" s="221"/>
      <c r="WE9" s="221"/>
      <c r="WF9" s="221"/>
      <c r="WG9" s="221"/>
      <c r="WH9" s="221"/>
      <c r="WI9" s="221"/>
      <c r="WJ9" s="221"/>
      <c r="WK9" s="221"/>
      <c r="WL9" s="221"/>
      <c r="WM9" s="221"/>
      <c r="WN9" s="221"/>
      <c r="WO9" s="221"/>
      <c r="WP9" s="221"/>
      <c r="WQ9" s="221"/>
      <c r="WR9" s="221"/>
      <c r="WS9" s="221"/>
      <c r="WT9" s="221"/>
      <c r="WU9" s="221"/>
      <c r="WV9" s="221"/>
      <c r="WW9" s="221"/>
      <c r="WX9" s="221"/>
      <c r="WY9" s="221"/>
      <c r="WZ9" s="221"/>
      <c r="XA9" s="221"/>
      <c r="XB9" s="221"/>
      <c r="XC9" s="221"/>
      <c r="XD9" s="221"/>
      <c r="XE9" s="221"/>
      <c r="XF9" s="221"/>
      <c r="XG9" s="221"/>
      <c r="XH9" s="221"/>
      <c r="XI9" s="221"/>
      <c r="XJ9" s="221"/>
      <c r="XK9" s="221"/>
      <c r="XL9" s="221"/>
      <c r="XM9" s="221"/>
      <c r="XN9" s="221"/>
      <c r="XO9" s="221"/>
      <c r="XP9" s="221"/>
      <c r="XQ9" s="221"/>
      <c r="XR9" s="221"/>
      <c r="XS9" s="221"/>
      <c r="XT9" s="221"/>
      <c r="XU9" s="221"/>
      <c r="XV9" s="221"/>
      <c r="XW9" s="221"/>
      <c r="XX9" s="221"/>
      <c r="XY9" s="221"/>
      <c r="XZ9" s="221"/>
      <c r="YA9" s="221"/>
      <c r="YB9" s="221"/>
      <c r="YC9" s="221"/>
      <c r="YD9" s="221"/>
      <c r="YE9" s="221"/>
      <c r="YF9" s="221"/>
      <c r="YG9" s="221"/>
      <c r="YH9" s="221"/>
      <c r="YI9" s="221"/>
      <c r="YJ9" s="221"/>
      <c r="YK9" s="221"/>
      <c r="YL9" s="221"/>
      <c r="YM9" s="221"/>
      <c r="YN9" s="221"/>
      <c r="YO9" s="221"/>
      <c r="YP9" s="221"/>
      <c r="YQ9" s="221"/>
      <c r="YR9" s="221"/>
      <c r="YS9" s="221"/>
      <c r="YT9" s="221"/>
      <c r="YU9" s="221"/>
      <c r="YV9" s="221"/>
      <c r="YW9" s="221"/>
      <c r="YX9" s="221"/>
      <c r="YY9" s="221"/>
      <c r="YZ9" s="221"/>
      <c r="ZA9" s="221"/>
      <c r="ZB9" s="221"/>
      <c r="ZC9" s="221"/>
      <c r="ZD9" s="221"/>
      <c r="ZE9" s="221"/>
      <c r="ZF9" s="221"/>
      <c r="ZG9" s="221"/>
      <c r="ZH9" s="221"/>
      <c r="ZI9" s="221"/>
      <c r="ZJ9" s="221"/>
      <c r="ZK9" s="221"/>
      <c r="ZL9" s="221"/>
      <c r="ZM9" s="221"/>
      <c r="ZN9" s="221"/>
      <c r="ZO9" s="221"/>
      <c r="ZP9" s="221"/>
      <c r="ZQ9" s="221"/>
      <c r="ZR9" s="221"/>
      <c r="ZS9" s="221"/>
      <c r="ZT9" s="221"/>
      <c r="ZU9" s="221"/>
      <c r="ZV9" s="221"/>
      <c r="ZW9" s="221"/>
      <c r="ZX9" s="221"/>
      <c r="ZY9" s="221"/>
      <c r="ZZ9" s="221"/>
      <c r="AAA9" s="221"/>
      <c r="AAB9" s="221"/>
      <c r="AAC9" s="221"/>
      <c r="AAD9" s="221"/>
      <c r="AAE9" s="221"/>
      <c r="AAF9" s="221"/>
      <c r="AAG9" s="221"/>
      <c r="AAH9" s="221"/>
      <c r="AAI9" s="221"/>
      <c r="AAJ9" s="221"/>
      <c r="AAK9" s="221"/>
      <c r="AAL9" s="221"/>
      <c r="AAM9" s="221"/>
      <c r="AAN9" s="221"/>
      <c r="AAO9" s="221"/>
      <c r="AAP9" s="221"/>
      <c r="AAQ9" s="221"/>
      <c r="AAR9" s="221"/>
      <c r="AAS9" s="221"/>
      <c r="AAT9" s="221"/>
      <c r="AAU9" s="221"/>
      <c r="AAV9" s="221"/>
      <c r="AAW9" s="221"/>
      <c r="AAX9" s="221"/>
      <c r="AAY9" s="221"/>
      <c r="AAZ9" s="221"/>
      <c r="ABA9" s="221"/>
      <c r="ABB9" s="221"/>
      <c r="ABC9" s="221"/>
      <c r="ABD9" s="221"/>
      <c r="ABE9" s="221"/>
      <c r="ABF9" s="221"/>
      <c r="ABG9" s="221"/>
      <c r="ABH9" s="221"/>
      <c r="ABI9" s="221"/>
      <c r="ABJ9" s="221"/>
      <c r="ABK9" s="221"/>
      <c r="ABL9" s="221"/>
      <c r="ABM9" s="221"/>
      <c r="ABN9" s="221"/>
      <c r="ABO9" s="221"/>
      <c r="ABP9" s="221"/>
      <c r="ABQ9" s="221"/>
      <c r="ABR9" s="221"/>
      <c r="ABS9" s="221"/>
      <c r="ABT9" s="221"/>
      <c r="ABU9" s="221"/>
      <c r="ABV9" s="221"/>
      <c r="ABW9" s="221"/>
      <c r="ABX9" s="221"/>
      <c r="ABY9" s="221"/>
      <c r="ABZ9" s="221"/>
      <c r="ACA9" s="221"/>
      <c r="ACB9" s="221"/>
      <c r="ACC9" s="221"/>
      <c r="ACD9" s="221"/>
      <c r="ACE9" s="221"/>
      <c r="ACF9" s="221"/>
      <c r="ACG9" s="221"/>
      <c r="ACH9" s="221"/>
      <c r="ACI9" s="221"/>
      <c r="ACJ9" s="221"/>
      <c r="ACK9" s="221"/>
      <c r="ACL9" s="221"/>
      <c r="ACM9" s="221"/>
      <c r="ACN9" s="221"/>
      <c r="ACO9" s="221"/>
      <c r="ACP9" s="221"/>
      <c r="ACQ9" s="221"/>
      <c r="ACR9" s="221"/>
      <c r="ACS9" s="221"/>
      <c r="ACT9" s="221"/>
      <c r="ACU9" s="221"/>
      <c r="ACV9" s="221"/>
      <c r="ACW9" s="221"/>
      <c r="ACX9" s="221"/>
      <c r="ACY9" s="221"/>
      <c r="ACZ9" s="221"/>
      <c r="ADA9" s="221"/>
      <c r="ADB9" s="221"/>
      <c r="ADC9" s="221"/>
      <c r="ADD9" s="221"/>
      <c r="ADE9" s="221"/>
      <c r="ADF9" s="221"/>
      <c r="ADG9" s="221"/>
      <c r="ADH9" s="221"/>
      <c r="ADI9" s="221"/>
      <c r="ADJ9" s="221"/>
      <c r="ADK9" s="221"/>
      <c r="ADL9" s="221"/>
      <c r="ADM9" s="221"/>
      <c r="ADN9" s="221"/>
      <c r="ADO9" s="221"/>
      <c r="ADP9" s="221"/>
      <c r="ADQ9" s="221"/>
      <c r="ADR9" s="221"/>
      <c r="ADS9" s="221"/>
      <c r="ADT9" s="221"/>
      <c r="ADU9" s="221"/>
      <c r="ADV9" s="221"/>
      <c r="ADW9" s="221"/>
      <c r="ADX9" s="221"/>
      <c r="ADY9" s="221"/>
      <c r="ADZ9" s="221"/>
      <c r="AEA9" s="221"/>
      <c r="AEB9" s="221"/>
      <c r="AEC9" s="221"/>
      <c r="AED9" s="221"/>
      <c r="AEE9" s="221"/>
      <c r="AEF9" s="221"/>
      <c r="AEG9" s="221"/>
      <c r="AEH9" s="221"/>
      <c r="AEI9" s="221"/>
      <c r="AEJ9" s="221"/>
      <c r="AEK9" s="221"/>
      <c r="AEL9" s="221"/>
      <c r="AEM9" s="221"/>
      <c r="AEN9" s="221"/>
      <c r="AEO9" s="221"/>
      <c r="AEP9" s="221"/>
      <c r="AEQ9" s="221"/>
      <c r="AER9" s="221"/>
      <c r="AES9" s="221"/>
      <c r="AET9" s="221"/>
      <c r="AEU9" s="221"/>
      <c r="AEV9" s="221"/>
      <c r="AEW9" s="221"/>
      <c r="AEX9" s="221"/>
      <c r="AEY9" s="221"/>
      <c r="AEZ9" s="221"/>
      <c r="AFA9" s="221"/>
      <c r="AFB9" s="221"/>
      <c r="AFC9" s="221"/>
      <c r="AFD9" s="221"/>
      <c r="AFE9" s="221"/>
      <c r="AFF9" s="221"/>
      <c r="AFG9" s="221"/>
      <c r="AFH9" s="221"/>
      <c r="AFI9" s="221"/>
      <c r="AFJ9" s="221"/>
      <c r="AFK9" s="221"/>
      <c r="AFL9" s="221"/>
      <c r="AFM9" s="221"/>
      <c r="AFN9" s="221"/>
      <c r="AFO9" s="221"/>
      <c r="AFP9" s="221"/>
      <c r="AFQ9" s="221"/>
      <c r="AFR9" s="221"/>
      <c r="AFS9" s="221"/>
      <c r="AFT9" s="221"/>
      <c r="AFU9" s="221"/>
      <c r="AFV9" s="221"/>
      <c r="AFW9" s="221"/>
      <c r="AFX9" s="221"/>
      <c r="AFY9" s="221"/>
      <c r="AFZ9" s="221"/>
      <c r="AGA9" s="221"/>
      <c r="AGB9" s="221"/>
      <c r="AGC9" s="221"/>
      <c r="AGD9" s="221"/>
      <c r="AGE9" s="221"/>
      <c r="AGF9" s="221"/>
      <c r="AGG9" s="221"/>
      <c r="AGH9" s="221"/>
      <c r="AGI9" s="221"/>
      <c r="AGJ9" s="221"/>
      <c r="AGK9" s="221"/>
      <c r="AGL9" s="221"/>
      <c r="AGM9" s="221"/>
      <c r="AGN9" s="221"/>
      <c r="AGO9" s="221"/>
      <c r="AGP9" s="221"/>
      <c r="AGQ9" s="221"/>
      <c r="AGR9" s="221"/>
      <c r="AGS9" s="221"/>
      <c r="AGT9" s="221"/>
      <c r="AGU9" s="221"/>
      <c r="AGV9" s="221"/>
      <c r="AGW9" s="221"/>
      <c r="AGX9" s="221"/>
      <c r="AGY9" s="221"/>
      <c r="AGZ9" s="221"/>
      <c r="AHA9" s="221"/>
      <c r="AHB9" s="221"/>
      <c r="AHC9" s="221"/>
      <c r="AHD9" s="221"/>
      <c r="AHE9" s="221"/>
      <c r="AHF9" s="221"/>
      <c r="AHG9" s="221"/>
      <c r="AHH9" s="221"/>
      <c r="AHI9" s="221"/>
      <c r="AHJ9" s="221"/>
      <c r="AHK9" s="221"/>
      <c r="AHL9" s="221"/>
      <c r="AHM9" s="221"/>
      <c r="AHN9" s="221"/>
      <c r="AHO9" s="221"/>
      <c r="AHP9" s="221"/>
      <c r="AHQ9" s="221"/>
      <c r="AHR9" s="221"/>
      <c r="AHS9" s="221"/>
      <c r="AHT9" s="221"/>
      <c r="AHU9" s="221"/>
      <c r="AHV9" s="221"/>
      <c r="AHW9" s="221"/>
      <c r="AHX9" s="221"/>
      <c r="AHY9" s="221"/>
      <c r="AHZ9" s="221"/>
      <c r="AIA9" s="221"/>
      <c r="AIB9" s="221"/>
      <c r="AIC9" s="221"/>
      <c r="AID9" s="221"/>
      <c r="AIE9" s="221"/>
      <c r="AIF9" s="221"/>
      <c r="AIG9" s="221"/>
      <c r="AIH9" s="221"/>
      <c r="AII9" s="221"/>
      <c r="AIJ9" s="221"/>
      <c r="AIK9" s="221"/>
      <c r="AIL9" s="221"/>
      <c r="AIM9" s="221"/>
      <c r="AIN9" s="221"/>
      <c r="AIO9" s="221"/>
      <c r="AIP9" s="221"/>
      <c r="AIQ9" s="221"/>
      <c r="AIR9" s="221"/>
      <c r="AIS9" s="221"/>
      <c r="AIT9" s="221"/>
      <c r="AIU9" s="221"/>
      <c r="AIV9" s="221"/>
      <c r="AIW9" s="221"/>
      <c r="AIX9" s="221"/>
      <c r="AIY9" s="221"/>
      <c r="AIZ9" s="221"/>
      <c r="AJA9" s="221"/>
      <c r="AJB9" s="221"/>
      <c r="AJC9" s="221"/>
      <c r="AJD9" s="221"/>
      <c r="AJE9" s="221"/>
      <c r="AJF9" s="221"/>
      <c r="AJG9" s="221"/>
      <c r="AJH9" s="221"/>
      <c r="AJI9" s="221"/>
      <c r="AJJ9" s="221"/>
      <c r="AJK9" s="221"/>
      <c r="AJL9" s="221"/>
      <c r="AJM9" s="221"/>
      <c r="AJN9" s="221"/>
      <c r="AJO9" s="221"/>
      <c r="AJP9" s="221"/>
      <c r="AJQ9" s="221"/>
      <c r="AJR9" s="221"/>
      <c r="AJS9" s="221"/>
      <c r="AJT9" s="221"/>
      <c r="AJU9" s="221"/>
      <c r="AJV9" s="221"/>
      <c r="AJW9" s="221"/>
      <c r="AJX9" s="221"/>
      <c r="AJY9" s="221"/>
      <c r="AJZ9" s="221"/>
      <c r="AKA9" s="221"/>
      <c r="AKB9" s="221"/>
      <c r="AKC9" s="221"/>
      <c r="AKD9" s="221"/>
      <c r="AKE9" s="221"/>
      <c r="AKF9" s="221"/>
      <c r="AKG9" s="221"/>
      <c r="AKH9" s="221"/>
      <c r="AKI9" s="221"/>
      <c r="AKJ9" s="221"/>
      <c r="AKK9" s="221"/>
      <c r="AKL9" s="221"/>
      <c r="AKM9" s="221"/>
      <c r="AKN9" s="221"/>
      <c r="AKO9" s="221"/>
      <c r="AKP9" s="221"/>
      <c r="AKQ9" s="221"/>
      <c r="AKR9" s="221"/>
      <c r="AKS9" s="221"/>
      <c r="AKT9" s="221"/>
      <c r="AKU9" s="221"/>
      <c r="AKV9" s="221"/>
      <c r="AKW9" s="221"/>
      <c r="AKX9" s="221"/>
      <c r="AKY9" s="221"/>
      <c r="AKZ9" s="221"/>
      <c r="ALA9" s="221"/>
      <c r="ALB9" s="221"/>
      <c r="ALC9" s="221"/>
      <c r="ALD9" s="221"/>
      <c r="ALE9" s="221"/>
      <c r="ALF9" s="221"/>
      <c r="ALG9" s="221"/>
      <c r="ALH9" s="221"/>
      <c r="ALI9" s="221"/>
      <c r="ALJ9" s="221"/>
      <c r="ALK9" s="221"/>
      <c r="ALL9" s="221"/>
      <c r="ALM9" s="221"/>
      <c r="ALN9" s="221"/>
      <c r="ALO9" s="221"/>
      <c r="ALP9" s="221"/>
      <c r="ALQ9" s="221"/>
      <c r="ALR9" s="221"/>
      <c r="ALS9" s="221"/>
      <c r="ALT9" s="221"/>
      <c r="ALU9" s="221"/>
      <c r="ALV9" s="221"/>
      <c r="ALW9" s="221"/>
      <c r="ALX9" s="221"/>
      <c r="ALY9" s="221"/>
      <c r="ALZ9" s="221"/>
      <c r="AMA9" s="221"/>
      <c r="AMB9" s="221"/>
      <c r="AMC9" s="221"/>
      <c r="AMD9" s="221"/>
      <c r="AME9" s="221"/>
      <c r="AMF9" s="221"/>
      <c r="AMG9" s="221"/>
      <c r="AMH9" s="221"/>
      <c r="AMI9" s="221"/>
      <c r="AMJ9" s="221"/>
      <c r="AMK9" s="221"/>
      <c r="AML9" s="221"/>
      <c r="AMM9" s="221"/>
      <c r="AMN9" s="221"/>
      <c r="AMO9" s="221"/>
      <c r="AMP9" s="221"/>
      <c r="AMQ9" s="221"/>
      <c r="AMR9" s="221"/>
      <c r="AMS9" s="221"/>
      <c r="AMT9" s="221"/>
      <c r="AMU9" s="221"/>
      <c r="AMV9" s="221"/>
      <c r="AMW9" s="221"/>
      <c r="AMX9" s="221"/>
      <c r="AMY9" s="221"/>
      <c r="AMZ9" s="221"/>
      <c r="ANA9" s="221"/>
      <c r="ANB9" s="221"/>
      <c r="ANC9" s="221"/>
      <c r="AND9" s="221"/>
      <c r="ANE9" s="221"/>
      <c r="ANF9" s="221"/>
      <c r="ANG9" s="221"/>
      <c r="ANH9" s="221"/>
      <c r="ANI9" s="221"/>
      <c r="ANJ9" s="221"/>
      <c r="ANK9" s="221"/>
      <c r="ANL9" s="221"/>
      <c r="ANM9" s="221"/>
      <c r="ANN9" s="221"/>
      <c r="ANO9" s="221"/>
      <c r="ANP9" s="221"/>
      <c r="ANQ9" s="221"/>
      <c r="ANR9" s="221"/>
      <c r="ANS9" s="221"/>
      <c r="ANT9" s="221"/>
      <c r="ANU9" s="221"/>
      <c r="ANV9" s="221"/>
      <c r="ANW9" s="221"/>
      <c r="ANX9" s="221"/>
      <c r="ANY9" s="221"/>
      <c r="ANZ9" s="221"/>
      <c r="AOA9" s="221"/>
      <c r="AOB9" s="221"/>
      <c r="AOC9" s="221"/>
      <c r="AOD9" s="221"/>
      <c r="AOE9" s="221"/>
      <c r="AOF9" s="221"/>
      <c r="AOG9" s="221"/>
      <c r="AOH9" s="221"/>
      <c r="AOI9" s="221"/>
      <c r="AOJ9" s="221"/>
      <c r="AOK9" s="221"/>
      <c r="AOL9" s="221"/>
      <c r="AOM9" s="221"/>
      <c r="AON9" s="221"/>
      <c r="AOO9" s="221"/>
      <c r="AOP9" s="221"/>
      <c r="AOQ9" s="221"/>
      <c r="AOR9" s="221"/>
      <c r="AOS9" s="221"/>
      <c r="AOT9" s="221"/>
      <c r="AOU9" s="221"/>
      <c r="AOV9" s="221"/>
      <c r="AOW9" s="221"/>
      <c r="AOX9" s="221"/>
      <c r="AOY9" s="221"/>
      <c r="AOZ9" s="221"/>
      <c r="APA9" s="221"/>
      <c r="APB9" s="221"/>
      <c r="APC9" s="221"/>
      <c r="APD9" s="221"/>
      <c r="APE9" s="221"/>
      <c r="APF9" s="221"/>
      <c r="APG9" s="221"/>
      <c r="APH9" s="221"/>
      <c r="API9" s="221"/>
      <c r="APJ9" s="221"/>
      <c r="APK9" s="221"/>
      <c r="APL9" s="221"/>
      <c r="APM9" s="221"/>
      <c r="APN9" s="221"/>
      <c r="APO9" s="221"/>
      <c r="APP9" s="221"/>
      <c r="APQ9" s="221"/>
      <c r="APR9" s="221"/>
      <c r="APS9" s="221"/>
      <c r="APT9" s="221"/>
      <c r="APU9" s="221"/>
      <c r="APV9" s="221"/>
      <c r="APW9" s="221"/>
      <c r="APX9" s="221"/>
      <c r="APY9" s="221"/>
      <c r="APZ9" s="221"/>
      <c r="AQA9" s="221"/>
      <c r="AQB9" s="221"/>
      <c r="AQC9" s="221"/>
      <c r="AQD9" s="221"/>
      <c r="AQE9" s="221"/>
      <c r="AQF9" s="221"/>
      <c r="AQG9" s="221"/>
      <c r="AQH9" s="221"/>
      <c r="AQI9" s="221"/>
      <c r="AQJ9" s="221"/>
      <c r="AQK9" s="221"/>
      <c r="AQL9" s="221"/>
      <c r="AQM9" s="221"/>
      <c r="AQN9" s="221"/>
      <c r="AQO9" s="221"/>
      <c r="AQP9" s="221"/>
      <c r="AQQ9" s="221"/>
      <c r="AQR9" s="221"/>
      <c r="AQS9" s="221"/>
      <c r="AQT9" s="221"/>
      <c r="AQU9" s="221"/>
      <c r="AQV9" s="221"/>
      <c r="AQW9" s="221"/>
      <c r="AQX9" s="221"/>
      <c r="AQY9" s="221"/>
      <c r="AQZ9" s="221"/>
      <c r="ARA9" s="221"/>
      <c r="ARB9" s="221"/>
      <c r="ARC9" s="221"/>
      <c r="ARD9" s="221"/>
      <c r="ARE9" s="221"/>
      <c r="ARF9" s="221"/>
      <c r="ARG9" s="221"/>
      <c r="ARH9" s="221"/>
      <c r="ARI9" s="221"/>
      <c r="ARJ9" s="221"/>
      <c r="ARK9" s="221"/>
      <c r="ARL9" s="221"/>
      <c r="ARM9" s="221"/>
      <c r="ARN9" s="221"/>
      <c r="ARO9" s="221"/>
      <c r="ARP9" s="221"/>
      <c r="ARQ9" s="221"/>
      <c r="ARR9" s="221"/>
      <c r="ARS9" s="221"/>
      <c r="ART9" s="221"/>
      <c r="ARU9" s="221"/>
      <c r="ARV9" s="221"/>
      <c r="ARW9" s="221"/>
      <c r="ARX9" s="221"/>
      <c r="ARY9" s="221"/>
      <c r="ARZ9" s="221"/>
      <c r="ASA9" s="221"/>
      <c r="ASB9" s="221"/>
      <c r="ASC9" s="221"/>
      <c r="ASD9" s="221"/>
      <c r="ASE9" s="221"/>
      <c r="ASF9" s="221"/>
      <c r="ASG9" s="221"/>
      <c r="ASH9" s="221"/>
      <c r="ASI9" s="221"/>
      <c r="ASJ9" s="221"/>
      <c r="ASK9" s="221"/>
      <c r="ASL9" s="221"/>
      <c r="ASM9" s="221"/>
      <c r="ASN9" s="221"/>
      <c r="ASO9" s="221"/>
      <c r="ASP9" s="221"/>
      <c r="ASQ9" s="221"/>
      <c r="ASR9" s="221"/>
      <c r="ASS9" s="221"/>
      <c r="AST9" s="221"/>
      <c r="ASU9" s="221"/>
      <c r="ASV9" s="221"/>
      <c r="ASW9" s="221"/>
      <c r="ASX9" s="221"/>
      <c r="ASY9" s="221"/>
      <c r="ASZ9" s="221"/>
      <c r="ATA9" s="221"/>
      <c r="ATB9" s="221"/>
      <c r="ATC9" s="221"/>
      <c r="ATD9" s="221"/>
      <c r="ATE9" s="221"/>
      <c r="ATF9" s="221"/>
      <c r="ATG9" s="221"/>
      <c r="ATH9" s="221"/>
      <c r="ATI9" s="221"/>
      <c r="ATJ9" s="221"/>
      <c r="ATK9" s="221"/>
      <c r="ATL9" s="221"/>
      <c r="ATM9" s="221"/>
      <c r="ATN9" s="221"/>
      <c r="ATO9" s="221"/>
      <c r="ATP9" s="221"/>
      <c r="ATQ9" s="221"/>
      <c r="ATR9" s="221"/>
      <c r="ATS9" s="221"/>
      <c r="ATT9" s="221"/>
      <c r="ATU9" s="221"/>
      <c r="ATV9" s="221"/>
      <c r="ATW9" s="221"/>
      <c r="ATX9" s="221"/>
      <c r="ATY9" s="221"/>
      <c r="ATZ9" s="221"/>
      <c r="AUA9" s="221"/>
      <c r="AUB9" s="221"/>
      <c r="AUC9" s="221"/>
      <c r="AUD9" s="221"/>
      <c r="AUE9" s="221"/>
      <c r="AUF9" s="221"/>
      <c r="AUG9" s="221"/>
      <c r="AUH9" s="221"/>
      <c r="AUI9" s="221"/>
      <c r="AUJ9" s="221"/>
      <c r="AUK9" s="221"/>
      <c r="AUL9" s="221"/>
      <c r="AUM9" s="221"/>
      <c r="AUN9" s="221"/>
      <c r="AUO9" s="221"/>
      <c r="AUP9" s="221"/>
      <c r="AUQ9" s="221"/>
      <c r="AUR9" s="221"/>
      <c r="AUS9" s="221"/>
      <c r="AUT9" s="221"/>
      <c r="AUU9" s="221"/>
      <c r="AUV9" s="221"/>
      <c r="AUW9" s="221"/>
      <c r="AUX9" s="221"/>
      <c r="AUY9" s="221"/>
      <c r="AUZ9" s="221"/>
      <c r="AVA9" s="221"/>
      <c r="AVB9" s="221"/>
      <c r="AVC9" s="221"/>
      <c r="AVD9" s="221"/>
      <c r="AVE9" s="221"/>
      <c r="AVF9" s="221"/>
      <c r="AVG9" s="221"/>
      <c r="AVH9" s="221"/>
      <c r="AVI9" s="221"/>
      <c r="AVJ9" s="221"/>
      <c r="AVK9" s="221"/>
      <c r="AVL9" s="221"/>
      <c r="AVM9" s="221"/>
      <c r="AVN9" s="221"/>
      <c r="AVO9" s="221"/>
      <c r="AVP9" s="221"/>
      <c r="AVQ9" s="221"/>
      <c r="AVR9" s="221"/>
      <c r="AVS9" s="221"/>
      <c r="AVT9" s="221"/>
      <c r="AVU9" s="221"/>
      <c r="AVV9" s="221"/>
      <c r="AVW9" s="221"/>
      <c r="AVX9" s="221"/>
      <c r="AVY9" s="221"/>
      <c r="AVZ9" s="221"/>
      <c r="AWA9" s="221"/>
      <c r="AWB9" s="221"/>
      <c r="AWC9" s="221"/>
      <c r="AWD9" s="221"/>
      <c r="AWE9" s="221"/>
      <c r="AWF9" s="221"/>
      <c r="AWG9" s="221"/>
      <c r="AWH9" s="221"/>
      <c r="AWI9" s="221"/>
      <c r="AWJ9" s="221"/>
      <c r="AWK9" s="221"/>
      <c r="AWL9" s="221"/>
      <c r="AWM9" s="221"/>
      <c r="AWN9" s="221"/>
      <c r="AWO9" s="221"/>
      <c r="AWP9" s="221"/>
      <c r="AWQ9" s="221"/>
      <c r="AWR9" s="221"/>
      <c r="AWS9" s="221"/>
      <c r="AWT9" s="221"/>
      <c r="AWU9" s="221"/>
      <c r="AWV9" s="221"/>
      <c r="AWW9" s="221"/>
      <c r="AWX9" s="221"/>
      <c r="AWY9" s="221"/>
      <c r="AWZ9" s="221"/>
      <c r="AXA9" s="221"/>
      <c r="AXB9" s="221"/>
      <c r="AXC9" s="221"/>
      <c r="AXD9" s="221"/>
      <c r="AXE9" s="221"/>
      <c r="AXF9" s="221"/>
      <c r="AXG9" s="221"/>
      <c r="AXH9" s="221"/>
      <c r="AXI9" s="221"/>
      <c r="AXJ9" s="221"/>
      <c r="AXK9" s="221"/>
      <c r="AXL9" s="221"/>
      <c r="AXM9" s="221"/>
      <c r="AXN9" s="221"/>
      <c r="AXO9" s="221"/>
      <c r="AXP9" s="221"/>
      <c r="AXQ9" s="221"/>
      <c r="AXR9" s="221"/>
      <c r="AXS9" s="221"/>
      <c r="AXT9" s="221"/>
      <c r="AXU9" s="221"/>
      <c r="AXV9" s="221"/>
      <c r="AXW9" s="221"/>
      <c r="AXX9" s="221"/>
      <c r="AXY9" s="221"/>
      <c r="AXZ9" s="221"/>
      <c r="AYA9" s="221"/>
      <c r="AYB9" s="221"/>
      <c r="AYC9" s="221"/>
      <c r="AYD9" s="221"/>
      <c r="AYE9" s="221"/>
      <c r="AYF9" s="221"/>
      <c r="AYG9" s="221"/>
      <c r="AYH9" s="221"/>
      <c r="AYI9" s="221"/>
      <c r="AYJ9" s="221"/>
      <c r="AYK9" s="221"/>
      <c r="AYL9" s="221"/>
      <c r="AYM9" s="221"/>
      <c r="AYN9" s="221"/>
      <c r="AYO9" s="221"/>
      <c r="AYP9" s="221"/>
      <c r="AYQ9" s="221"/>
      <c r="AYR9" s="221"/>
      <c r="AYS9" s="221"/>
      <c r="AYT9" s="221"/>
      <c r="AYU9" s="221"/>
      <c r="AYV9" s="221"/>
      <c r="AYW9" s="221"/>
      <c r="AYX9" s="221"/>
      <c r="AYY9" s="221"/>
      <c r="AYZ9" s="221"/>
      <c r="AZA9" s="221"/>
      <c r="AZB9" s="221"/>
      <c r="AZC9" s="221"/>
      <c r="AZD9" s="221"/>
      <c r="AZE9" s="221"/>
      <c r="AZF9" s="221"/>
      <c r="AZG9" s="221"/>
      <c r="AZH9" s="221"/>
      <c r="AZI9" s="221"/>
      <c r="AZJ9" s="221"/>
      <c r="AZK9" s="221"/>
      <c r="AZL9" s="221"/>
      <c r="AZM9" s="221"/>
      <c r="AZN9" s="221"/>
      <c r="AZO9" s="221"/>
      <c r="AZP9" s="221"/>
      <c r="AZQ9" s="221"/>
      <c r="AZR9" s="221"/>
      <c r="AZS9" s="221"/>
      <c r="AZT9" s="221"/>
      <c r="AZU9" s="221"/>
      <c r="AZV9" s="221"/>
      <c r="AZW9" s="221"/>
      <c r="AZX9" s="221"/>
      <c r="AZY9" s="221"/>
      <c r="AZZ9" s="221"/>
      <c r="BAA9" s="221"/>
      <c r="BAB9" s="221"/>
      <c r="BAC9" s="221"/>
      <c r="BAD9" s="221"/>
      <c r="BAE9" s="221"/>
      <c r="BAF9" s="221"/>
      <c r="BAG9" s="221"/>
      <c r="BAH9" s="221"/>
      <c r="BAI9" s="221"/>
      <c r="BAJ9" s="221"/>
      <c r="BAK9" s="221"/>
      <c r="BAL9" s="221"/>
      <c r="BAM9" s="221"/>
      <c r="BAN9" s="221"/>
      <c r="BAO9" s="221"/>
      <c r="BAP9" s="221"/>
      <c r="BAQ9" s="221"/>
      <c r="BAR9" s="221"/>
      <c r="BAS9" s="221"/>
      <c r="BAT9" s="221"/>
      <c r="BAU9" s="221"/>
      <c r="BAV9" s="221"/>
      <c r="BAW9" s="221"/>
      <c r="BAX9" s="221"/>
      <c r="BAY9" s="221"/>
      <c r="BAZ9" s="221"/>
      <c r="BBA9" s="221"/>
      <c r="BBB9" s="221"/>
      <c r="BBC9" s="221"/>
      <c r="BBD9" s="221"/>
      <c r="BBE9" s="221"/>
      <c r="BBF9" s="221"/>
      <c r="BBG9" s="221"/>
      <c r="BBH9" s="221"/>
      <c r="BBI9" s="221"/>
      <c r="BBJ9" s="221"/>
      <c r="BBK9" s="221"/>
      <c r="BBL9" s="221"/>
      <c r="BBM9" s="221"/>
      <c r="BBN9" s="221"/>
      <c r="BBO9" s="221"/>
      <c r="BBP9" s="221"/>
    </row>
    <row r="10" spans="1:1420" ht="20.100000000000001" customHeight="1" x14ac:dyDescent="0.15">
      <c r="A10" s="5"/>
      <c r="B10" s="1374" t="s">
        <v>484</v>
      </c>
      <c r="C10" s="1374"/>
      <c r="D10" s="1374"/>
      <c r="E10" s="1374"/>
      <c r="F10" s="1374"/>
      <c r="G10" s="1374"/>
      <c r="H10" s="1374"/>
      <c r="I10" s="1374"/>
      <c r="J10" s="1374"/>
      <c r="K10" s="1374"/>
      <c r="L10" s="1374"/>
      <c r="M10" s="1374"/>
      <c r="N10" s="1374"/>
      <c r="O10" s="1374"/>
      <c r="P10" s="1374"/>
      <c r="Q10" s="1374"/>
      <c r="R10" s="1374"/>
      <c r="S10" s="1374"/>
      <c r="T10" s="1374"/>
      <c r="U10" s="1374"/>
      <c r="V10" s="1374"/>
      <c r="W10" s="1374"/>
      <c r="X10" s="1374"/>
      <c r="Y10" s="1374"/>
      <c r="Z10" s="1374"/>
      <c r="AA10" s="1374"/>
      <c r="AB10" s="1374"/>
      <c r="AC10" s="1374"/>
      <c r="AD10" s="1374"/>
      <c r="AE10" s="1374"/>
      <c r="AF10" s="1374"/>
      <c r="AG10" s="1374"/>
      <c r="AH10" s="1374"/>
      <c r="AN10" s="6"/>
      <c r="AO10" s="6"/>
    </row>
    <row r="11" spans="1:1420" ht="19.5" customHeight="1" x14ac:dyDescent="0.15">
      <c r="A11" s="5"/>
      <c r="B11" s="1375" t="s">
        <v>252</v>
      </c>
      <c r="C11" s="1375"/>
      <c r="D11" s="1375"/>
      <c r="E11" s="1375"/>
      <c r="F11" s="1375"/>
      <c r="G11" s="1375"/>
      <c r="H11" s="1375"/>
      <c r="I11" s="1375"/>
      <c r="J11" s="1375"/>
      <c r="K11" s="1375"/>
      <c r="L11" s="1375"/>
      <c r="M11" s="1375"/>
      <c r="N11" s="1375"/>
      <c r="O11" s="1375"/>
      <c r="P11" s="1375"/>
      <c r="Q11" s="1375"/>
      <c r="R11" s="1375"/>
      <c r="S11" s="1375"/>
      <c r="T11" s="1375"/>
      <c r="U11" s="1375"/>
      <c r="V11" s="1375"/>
      <c r="W11" s="1375"/>
      <c r="X11" s="1375"/>
      <c r="Y11" s="1375"/>
      <c r="Z11" s="1375"/>
      <c r="AA11" s="1375"/>
      <c r="AB11" s="1375"/>
      <c r="AC11" s="1375"/>
      <c r="AD11" s="1375"/>
      <c r="AE11" s="1375"/>
      <c r="AF11" s="1375"/>
      <c r="AG11" s="1375"/>
      <c r="AH11" s="1375"/>
      <c r="AN11" s="6"/>
      <c r="AO11" s="6"/>
    </row>
    <row r="12" spans="1:1420" ht="27" customHeight="1" x14ac:dyDescent="0.15">
      <c r="A12" s="5"/>
      <c r="B12" s="198"/>
      <c r="C12" s="7"/>
      <c r="D12" s="7"/>
      <c r="E12" s="7"/>
      <c r="F12" s="7"/>
      <c r="G12" s="194"/>
      <c r="H12" s="194"/>
      <c r="I12" s="7"/>
      <c r="J12" s="7"/>
      <c r="K12" s="7"/>
      <c r="L12" s="7"/>
      <c r="M12" s="7"/>
      <c r="N12" s="7"/>
      <c r="O12" s="7"/>
      <c r="P12" s="7"/>
      <c r="Q12" s="7"/>
      <c r="R12" s="7"/>
      <c r="S12" s="7"/>
      <c r="T12" s="7"/>
      <c r="U12" s="7"/>
      <c r="V12" s="7"/>
      <c r="W12" s="7"/>
      <c r="X12" s="7"/>
      <c r="Y12" s="7"/>
      <c r="Z12" s="7"/>
      <c r="AA12" s="7"/>
      <c r="AB12" s="194"/>
      <c r="AC12" s="194"/>
      <c r="AD12" s="205"/>
      <c r="AE12" s="205"/>
      <c r="AF12" s="205"/>
      <c r="AG12" s="205"/>
      <c r="AH12" s="53"/>
      <c r="AN12" s="6"/>
      <c r="AO12" s="6"/>
    </row>
    <row r="13" spans="1:1420" ht="6.75" customHeight="1" x14ac:dyDescent="0.15">
      <c r="A13" s="5"/>
      <c r="B13" s="196"/>
      <c r="C13" s="196"/>
      <c r="D13" s="196"/>
      <c r="E13" s="196"/>
      <c r="F13" s="196"/>
      <c r="G13" s="195"/>
      <c r="H13" s="195"/>
      <c r="I13" s="196"/>
      <c r="J13" s="196"/>
      <c r="K13" s="196"/>
      <c r="L13" s="196"/>
      <c r="M13" s="196"/>
      <c r="N13" s="195"/>
      <c r="O13" s="195"/>
      <c r="P13" s="196"/>
      <c r="Q13" s="196"/>
      <c r="R13" s="196"/>
      <c r="S13" s="196"/>
      <c r="T13" s="196"/>
      <c r="U13" s="195"/>
      <c r="V13" s="195"/>
      <c r="W13" s="196"/>
      <c r="X13" s="196"/>
      <c r="Y13" s="196"/>
      <c r="Z13" s="196"/>
      <c r="AA13" s="196"/>
      <c r="AB13" s="195"/>
      <c r="AC13" s="195"/>
      <c r="AD13" s="7"/>
      <c r="AE13" s="7"/>
      <c r="AF13" s="7"/>
      <c r="AG13" s="7"/>
      <c r="AH13" s="53"/>
      <c r="AN13" s="6"/>
      <c r="AO13" s="6"/>
    </row>
    <row r="14" spans="1:1420" ht="9.75" customHeight="1" x14ac:dyDescent="0.15">
      <c r="A14" s="5"/>
      <c r="B14" s="196"/>
      <c r="C14" s="196"/>
      <c r="D14" s="196"/>
      <c r="E14" s="196"/>
      <c r="F14" s="196"/>
      <c r="G14" s="195"/>
      <c r="H14" s="195"/>
      <c r="I14" s="196"/>
      <c r="J14" s="196"/>
      <c r="K14" s="196"/>
      <c r="L14" s="196"/>
      <c r="M14" s="196"/>
      <c r="N14" s="195"/>
      <c r="O14" s="195"/>
      <c r="P14" s="196"/>
      <c r="Q14" s="196"/>
      <c r="R14" s="196"/>
      <c r="S14" s="196"/>
      <c r="T14" s="196"/>
      <c r="U14" s="195"/>
      <c r="V14" s="195"/>
      <c r="W14" s="196"/>
      <c r="X14" s="196"/>
      <c r="Y14" s="196"/>
      <c r="Z14" s="196"/>
      <c r="AA14" s="196"/>
      <c r="AB14" s="195"/>
      <c r="AC14" s="195"/>
      <c r="AD14" s="7"/>
      <c r="AE14" s="7"/>
      <c r="AF14" s="7"/>
      <c r="AG14" s="7"/>
      <c r="AH14" s="53"/>
      <c r="AN14" s="6"/>
      <c r="AO14" s="6"/>
    </row>
    <row r="15" spans="1:1420" ht="14.25" customHeight="1" x14ac:dyDescent="0.15">
      <c r="A15" s="5"/>
      <c r="B15" s="1376" t="s">
        <v>265</v>
      </c>
      <c r="C15" s="1376"/>
      <c r="D15" s="1376"/>
      <c r="E15" s="1376"/>
      <c r="F15" s="1376"/>
      <c r="G15" s="1376"/>
      <c r="H15" s="1376"/>
      <c r="I15" s="1376"/>
      <c r="J15" s="1376"/>
      <c r="K15" s="1376"/>
      <c r="L15" s="1376"/>
      <c r="M15" s="1376"/>
      <c r="N15" s="1376"/>
      <c r="O15" s="1376"/>
      <c r="P15" s="1376"/>
      <c r="Q15" s="1376"/>
      <c r="R15" s="1376"/>
      <c r="S15" s="1376"/>
      <c r="T15" s="1376"/>
      <c r="U15" s="1376"/>
      <c r="V15" s="1376"/>
      <c r="W15" s="1376"/>
      <c r="X15" s="1376"/>
      <c r="Y15" s="1376"/>
      <c r="Z15" s="1376"/>
      <c r="AA15" s="1376"/>
      <c r="AB15" s="1376"/>
      <c r="AC15" s="1376"/>
      <c r="AD15" s="1376"/>
      <c r="AE15" s="1376"/>
      <c r="AF15" s="1376"/>
      <c r="AG15" s="1376"/>
      <c r="AH15" s="1376"/>
      <c r="AN15" s="6"/>
      <c r="AO15" s="6"/>
    </row>
    <row r="16" spans="1:1420" s="42" customFormat="1" ht="14.25" customHeight="1" x14ac:dyDescent="0.15">
      <c r="A16" s="40"/>
      <c r="B16" s="1360" t="s">
        <v>261</v>
      </c>
      <c r="C16" s="1360"/>
      <c r="D16" s="1360"/>
      <c r="E16" s="1360"/>
      <c r="F16" s="1360"/>
      <c r="G16" s="1360"/>
      <c r="H16" s="1360"/>
      <c r="I16" s="1360"/>
      <c r="J16" s="1360"/>
      <c r="K16" s="1360"/>
      <c r="L16" s="1360"/>
      <c r="M16" s="1360"/>
      <c r="N16" s="1360"/>
      <c r="O16" s="1360"/>
      <c r="P16" s="1360"/>
      <c r="Q16" s="1360"/>
      <c r="R16" s="1360"/>
      <c r="S16" s="1360"/>
      <c r="T16" s="1360"/>
      <c r="U16" s="1360"/>
      <c r="V16" s="1360"/>
      <c r="W16" s="1360"/>
      <c r="X16" s="1360"/>
      <c r="Y16" s="1360"/>
      <c r="Z16" s="1360"/>
      <c r="AA16" s="1360"/>
      <c r="AB16" s="1360"/>
      <c r="AC16" s="1360"/>
      <c r="AD16" s="1360"/>
      <c r="AE16" s="1360"/>
      <c r="AF16" s="1360"/>
      <c r="AG16" s="1360"/>
      <c r="AH16" s="1360"/>
      <c r="AI16" s="50"/>
      <c r="AJ16" s="70"/>
      <c r="AK16" s="70"/>
      <c r="AL16" s="70"/>
      <c r="AM16" s="70"/>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c r="HW16" s="221"/>
      <c r="HX16" s="221"/>
      <c r="HY16" s="221"/>
      <c r="HZ16" s="221"/>
      <c r="IA16" s="221"/>
      <c r="IB16" s="221"/>
      <c r="IC16" s="221"/>
      <c r="ID16" s="221"/>
      <c r="IE16" s="221"/>
      <c r="IF16" s="221"/>
      <c r="IG16" s="221"/>
      <c r="IH16" s="221"/>
      <c r="II16" s="221"/>
      <c r="IJ16" s="221"/>
      <c r="IK16" s="221"/>
      <c r="IL16" s="221"/>
      <c r="IM16" s="221"/>
      <c r="IN16" s="221"/>
      <c r="IO16" s="221"/>
      <c r="IP16" s="221"/>
      <c r="IQ16" s="221"/>
      <c r="IR16" s="221"/>
      <c r="IS16" s="221"/>
      <c r="IT16" s="221"/>
      <c r="IU16" s="221"/>
      <c r="IV16" s="221"/>
      <c r="IW16" s="221"/>
      <c r="IX16" s="221"/>
      <c r="IY16" s="221"/>
      <c r="IZ16" s="221"/>
      <c r="JA16" s="221"/>
      <c r="JB16" s="221"/>
      <c r="JC16" s="221"/>
      <c r="JD16" s="221"/>
      <c r="JE16" s="221"/>
      <c r="JF16" s="221"/>
      <c r="JG16" s="221"/>
      <c r="JH16" s="221"/>
      <c r="JI16" s="221"/>
      <c r="JJ16" s="221"/>
      <c r="JK16" s="221"/>
      <c r="JL16" s="221"/>
      <c r="JM16" s="221"/>
      <c r="JN16" s="221"/>
      <c r="JO16" s="221"/>
      <c r="JP16" s="221"/>
      <c r="JQ16" s="221"/>
      <c r="JR16" s="221"/>
      <c r="JS16" s="221"/>
      <c r="JT16" s="221"/>
      <c r="JU16" s="221"/>
      <c r="JV16" s="221"/>
      <c r="JW16" s="221"/>
      <c r="JX16" s="221"/>
      <c r="JY16" s="221"/>
      <c r="JZ16" s="221"/>
      <c r="KA16" s="221"/>
      <c r="KB16" s="221"/>
      <c r="KC16" s="221"/>
      <c r="KD16" s="221"/>
      <c r="KE16" s="221"/>
      <c r="KF16" s="221"/>
      <c r="KG16" s="221"/>
      <c r="KH16" s="221"/>
      <c r="KI16" s="221"/>
      <c r="KJ16" s="221"/>
      <c r="KK16" s="221"/>
      <c r="KL16" s="221"/>
      <c r="KM16" s="221"/>
      <c r="KN16" s="221"/>
      <c r="KO16" s="221"/>
      <c r="KP16" s="221"/>
      <c r="KQ16" s="221"/>
      <c r="KR16" s="221"/>
      <c r="KS16" s="221"/>
      <c r="KT16" s="221"/>
      <c r="KU16" s="221"/>
      <c r="KV16" s="221"/>
      <c r="KW16" s="221"/>
      <c r="KX16" s="221"/>
      <c r="KY16" s="221"/>
      <c r="KZ16" s="221"/>
      <c r="LA16" s="221"/>
      <c r="LB16" s="221"/>
      <c r="LC16" s="221"/>
      <c r="LD16" s="221"/>
      <c r="LE16" s="221"/>
      <c r="LF16" s="221"/>
      <c r="LG16" s="221"/>
      <c r="LH16" s="221"/>
      <c r="LI16" s="221"/>
      <c r="LJ16" s="221"/>
      <c r="LK16" s="221"/>
      <c r="LL16" s="221"/>
      <c r="LM16" s="221"/>
      <c r="LN16" s="221"/>
      <c r="LO16" s="221"/>
      <c r="LP16" s="221"/>
      <c r="LQ16" s="221"/>
      <c r="LR16" s="221"/>
      <c r="LS16" s="221"/>
      <c r="LT16" s="221"/>
      <c r="LU16" s="221"/>
      <c r="LV16" s="221"/>
      <c r="LW16" s="221"/>
      <c r="LX16" s="221"/>
      <c r="LY16" s="221"/>
      <c r="LZ16" s="221"/>
      <c r="MA16" s="221"/>
      <c r="MB16" s="221"/>
      <c r="MC16" s="221"/>
      <c r="MD16" s="221"/>
      <c r="ME16" s="221"/>
      <c r="MF16" s="221"/>
      <c r="MG16" s="221"/>
      <c r="MH16" s="221"/>
      <c r="MI16" s="221"/>
      <c r="MJ16" s="221"/>
      <c r="MK16" s="221"/>
      <c r="ML16" s="221"/>
      <c r="MM16" s="221"/>
      <c r="MN16" s="221"/>
      <c r="MO16" s="221"/>
      <c r="MP16" s="221"/>
      <c r="MQ16" s="221"/>
      <c r="MR16" s="221"/>
      <c r="MS16" s="221"/>
      <c r="MT16" s="221"/>
      <c r="MU16" s="221"/>
      <c r="MV16" s="221"/>
      <c r="MW16" s="221"/>
      <c r="MX16" s="221"/>
      <c r="MY16" s="221"/>
      <c r="MZ16" s="221"/>
      <c r="NA16" s="221"/>
      <c r="NB16" s="221"/>
      <c r="NC16" s="221"/>
      <c r="ND16" s="221"/>
      <c r="NE16" s="221"/>
      <c r="NF16" s="221"/>
      <c r="NG16" s="221"/>
      <c r="NH16" s="221"/>
      <c r="NI16" s="221"/>
      <c r="NJ16" s="221"/>
      <c r="NK16" s="221"/>
      <c r="NL16" s="221"/>
      <c r="NM16" s="221"/>
      <c r="NN16" s="221"/>
      <c r="NO16" s="221"/>
      <c r="NP16" s="221"/>
      <c r="NQ16" s="221"/>
      <c r="NR16" s="221"/>
      <c r="NS16" s="221"/>
      <c r="NT16" s="221"/>
      <c r="NU16" s="221"/>
      <c r="NV16" s="221"/>
      <c r="NW16" s="221"/>
      <c r="NX16" s="221"/>
      <c r="NY16" s="221"/>
      <c r="NZ16" s="221"/>
      <c r="OA16" s="221"/>
      <c r="OB16" s="221"/>
      <c r="OC16" s="221"/>
      <c r="OD16" s="221"/>
      <c r="OE16" s="221"/>
      <c r="OF16" s="221"/>
      <c r="OG16" s="221"/>
      <c r="OH16" s="221"/>
      <c r="OI16" s="221"/>
      <c r="OJ16" s="221"/>
      <c r="OK16" s="221"/>
      <c r="OL16" s="221"/>
      <c r="OM16" s="221"/>
      <c r="ON16" s="221"/>
      <c r="OO16" s="221"/>
      <c r="OP16" s="221"/>
      <c r="OQ16" s="221"/>
      <c r="OR16" s="221"/>
      <c r="OS16" s="221"/>
      <c r="OT16" s="221"/>
      <c r="OU16" s="221"/>
      <c r="OV16" s="221"/>
      <c r="OW16" s="221"/>
      <c r="OX16" s="221"/>
      <c r="OY16" s="221"/>
      <c r="OZ16" s="221"/>
      <c r="PA16" s="221"/>
      <c r="PB16" s="221"/>
      <c r="PC16" s="221"/>
      <c r="PD16" s="221"/>
      <c r="PE16" s="221"/>
      <c r="PF16" s="221"/>
      <c r="PG16" s="221"/>
      <c r="PH16" s="221"/>
      <c r="PI16" s="221"/>
      <c r="PJ16" s="221"/>
      <c r="PK16" s="221"/>
      <c r="PL16" s="221"/>
      <c r="PM16" s="221"/>
      <c r="PN16" s="221"/>
      <c r="PO16" s="221"/>
      <c r="PP16" s="221"/>
      <c r="PQ16" s="221"/>
      <c r="PR16" s="221"/>
      <c r="PS16" s="221"/>
      <c r="PT16" s="221"/>
      <c r="PU16" s="221"/>
      <c r="PV16" s="221"/>
      <c r="PW16" s="221"/>
      <c r="PX16" s="221"/>
      <c r="PY16" s="221"/>
      <c r="PZ16" s="221"/>
      <c r="QA16" s="221"/>
      <c r="QB16" s="221"/>
      <c r="QC16" s="221"/>
      <c r="QD16" s="221"/>
      <c r="QE16" s="221"/>
      <c r="QF16" s="221"/>
      <c r="QG16" s="221"/>
      <c r="QH16" s="221"/>
      <c r="QI16" s="221"/>
      <c r="QJ16" s="221"/>
      <c r="QK16" s="221"/>
      <c r="QL16" s="221"/>
      <c r="QM16" s="221"/>
      <c r="QN16" s="221"/>
      <c r="QO16" s="221"/>
      <c r="QP16" s="221"/>
      <c r="QQ16" s="221"/>
      <c r="QR16" s="221"/>
      <c r="QS16" s="221"/>
      <c r="QT16" s="221"/>
      <c r="QU16" s="221"/>
      <c r="QV16" s="221"/>
      <c r="QW16" s="221"/>
      <c r="QX16" s="221"/>
      <c r="QY16" s="221"/>
      <c r="QZ16" s="221"/>
      <c r="RA16" s="221"/>
      <c r="RB16" s="221"/>
      <c r="RC16" s="221"/>
      <c r="RD16" s="221"/>
      <c r="RE16" s="221"/>
      <c r="RF16" s="221"/>
      <c r="RG16" s="221"/>
      <c r="RH16" s="221"/>
      <c r="RI16" s="221"/>
      <c r="RJ16" s="221"/>
      <c r="RK16" s="221"/>
      <c r="RL16" s="221"/>
      <c r="RM16" s="221"/>
      <c r="RN16" s="221"/>
      <c r="RO16" s="221"/>
      <c r="RP16" s="221"/>
      <c r="RQ16" s="221"/>
      <c r="RR16" s="221"/>
      <c r="RS16" s="221"/>
      <c r="RT16" s="221"/>
      <c r="RU16" s="221"/>
      <c r="RV16" s="221"/>
      <c r="RW16" s="221"/>
      <c r="RX16" s="221"/>
      <c r="RY16" s="221"/>
      <c r="RZ16" s="221"/>
      <c r="SA16" s="221"/>
      <c r="SB16" s="221"/>
      <c r="SC16" s="221"/>
      <c r="SD16" s="221"/>
      <c r="SE16" s="221"/>
      <c r="SF16" s="221"/>
      <c r="SG16" s="221"/>
      <c r="SH16" s="221"/>
      <c r="SI16" s="221"/>
      <c r="SJ16" s="221"/>
      <c r="SK16" s="221"/>
      <c r="SL16" s="221"/>
      <c r="SM16" s="221"/>
      <c r="SN16" s="221"/>
      <c r="SO16" s="221"/>
      <c r="SP16" s="221"/>
      <c r="SQ16" s="221"/>
      <c r="SR16" s="221"/>
      <c r="SS16" s="221"/>
      <c r="ST16" s="221"/>
      <c r="SU16" s="221"/>
      <c r="SV16" s="221"/>
      <c r="SW16" s="221"/>
      <c r="SX16" s="221"/>
      <c r="SY16" s="221"/>
      <c r="SZ16" s="221"/>
      <c r="TA16" s="221"/>
      <c r="TB16" s="221"/>
      <c r="TC16" s="221"/>
      <c r="TD16" s="221"/>
      <c r="TE16" s="221"/>
      <c r="TF16" s="221"/>
      <c r="TG16" s="221"/>
      <c r="TH16" s="221"/>
      <c r="TI16" s="221"/>
      <c r="TJ16" s="221"/>
      <c r="TK16" s="221"/>
      <c r="TL16" s="221"/>
      <c r="TM16" s="221"/>
      <c r="TN16" s="221"/>
      <c r="TO16" s="221"/>
      <c r="TP16" s="221"/>
      <c r="TQ16" s="221"/>
      <c r="TR16" s="221"/>
      <c r="TS16" s="221"/>
      <c r="TT16" s="221"/>
      <c r="TU16" s="221"/>
      <c r="TV16" s="221"/>
      <c r="TW16" s="221"/>
      <c r="TX16" s="221"/>
      <c r="TY16" s="221"/>
      <c r="TZ16" s="221"/>
      <c r="UA16" s="221"/>
      <c r="UB16" s="221"/>
      <c r="UC16" s="221"/>
      <c r="UD16" s="221"/>
      <c r="UE16" s="221"/>
      <c r="UF16" s="221"/>
      <c r="UG16" s="221"/>
      <c r="UH16" s="221"/>
      <c r="UI16" s="221"/>
      <c r="UJ16" s="221"/>
      <c r="UK16" s="221"/>
      <c r="UL16" s="221"/>
      <c r="UM16" s="221"/>
      <c r="UN16" s="221"/>
      <c r="UO16" s="221"/>
      <c r="UP16" s="221"/>
      <c r="UQ16" s="221"/>
      <c r="UR16" s="221"/>
      <c r="US16" s="221"/>
      <c r="UT16" s="221"/>
      <c r="UU16" s="221"/>
      <c r="UV16" s="221"/>
      <c r="UW16" s="221"/>
      <c r="UX16" s="221"/>
      <c r="UY16" s="221"/>
      <c r="UZ16" s="221"/>
      <c r="VA16" s="221"/>
      <c r="VB16" s="221"/>
      <c r="VC16" s="221"/>
      <c r="VD16" s="221"/>
      <c r="VE16" s="221"/>
      <c r="VF16" s="221"/>
      <c r="VG16" s="221"/>
      <c r="VH16" s="221"/>
      <c r="VI16" s="221"/>
      <c r="VJ16" s="221"/>
      <c r="VK16" s="221"/>
      <c r="VL16" s="221"/>
      <c r="VM16" s="221"/>
      <c r="VN16" s="221"/>
      <c r="VO16" s="221"/>
      <c r="VP16" s="221"/>
      <c r="VQ16" s="221"/>
      <c r="VR16" s="221"/>
      <c r="VS16" s="221"/>
      <c r="VT16" s="221"/>
      <c r="VU16" s="221"/>
      <c r="VV16" s="221"/>
      <c r="VW16" s="221"/>
      <c r="VX16" s="221"/>
      <c r="VY16" s="221"/>
      <c r="VZ16" s="221"/>
      <c r="WA16" s="221"/>
      <c r="WB16" s="221"/>
      <c r="WC16" s="221"/>
      <c r="WD16" s="221"/>
      <c r="WE16" s="221"/>
      <c r="WF16" s="221"/>
      <c r="WG16" s="221"/>
      <c r="WH16" s="221"/>
      <c r="WI16" s="221"/>
      <c r="WJ16" s="221"/>
      <c r="WK16" s="221"/>
      <c r="WL16" s="221"/>
      <c r="WM16" s="221"/>
      <c r="WN16" s="221"/>
      <c r="WO16" s="221"/>
      <c r="WP16" s="221"/>
      <c r="WQ16" s="221"/>
      <c r="WR16" s="221"/>
      <c r="WS16" s="221"/>
      <c r="WT16" s="221"/>
      <c r="WU16" s="221"/>
      <c r="WV16" s="221"/>
      <c r="WW16" s="221"/>
      <c r="WX16" s="221"/>
      <c r="WY16" s="221"/>
      <c r="WZ16" s="221"/>
      <c r="XA16" s="221"/>
      <c r="XB16" s="221"/>
      <c r="XC16" s="221"/>
      <c r="XD16" s="221"/>
      <c r="XE16" s="221"/>
      <c r="XF16" s="221"/>
      <c r="XG16" s="221"/>
      <c r="XH16" s="221"/>
      <c r="XI16" s="221"/>
      <c r="XJ16" s="221"/>
      <c r="XK16" s="221"/>
      <c r="XL16" s="221"/>
      <c r="XM16" s="221"/>
      <c r="XN16" s="221"/>
      <c r="XO16" s="221"/>
      <c r="XP16" s="221"/>
      <c r="XQ16" s="221"/>
      <c r="XR16" s="221"/>
      <c r="XS16" s="221"/>
      <c r="XT16" s="221"/>
      <c r="XU16" s="221"/>
      <c r="XV16" s="221"/>
      <c r="XW16" s="221"/>
      <c r="XX16" s="221"/>
      <c r="XY16" s="221"/>
      <c r="XZ16" s="221"/>
      <c r="YA16" s="221"/>
      <c r="YB16" s="221"/>
      <c r="YC16" s="221"/>
      <c r="YD16" s="221"/>
      <c r="YE16" s="221"/>
      <c r="YF16" s="221"/>
      <c r="YG16" s="221"/>
      <c r="YH16" s="221"/>
      <c r="YI16" s="221"/>
      <c r="YJ16" s="221"/>
      <c r="YK16" s="221"/>
      <c r="YL16" s="221"/>
      <c r="YM16" s="221"/>
      <c r="YN16" s="221"/>
      <c r="YO16" s="221"/>
      <c r="YP16" s="221"/>
      <c r="YQ16" s="221"/>
      <c r="YR16" s="221"/>
      <c r="YS16" s="221"/>
      <c r="YT16" s="221"/>
      <c r="YU16" s="221"/>
      <c r="YV16" s="221"/>
      <c r="YW16" s="221"/>
      <c r="YX16" s="221"/>
      <c r="YY16" s="221"/>
      <c r="YZ16" s="221"/>
      <c r="ZA16" s="221"/>
      <c r="ZB16" s="221"/>
      <c r="ZC16" s="221"/>
      <c r="ZD16" s="221"/>
      <c r="ZE16" s="221"/>
      <c r="ZF16" s="221"/>
      <c r="ZG16" s="221"/>
      <c r="ZH16" s="221"/>
      <c r="ZI16" s="221"/>
      <c r="ZJ16" s="221"/>
      <c r="ZK16" s="221"/>
      <c r="ZL16" s="221"/>
      <c r="ZM16" s="221"/>
      <c r="ZN16" s="221"/>
      <c r="ZO16" s="221"/>
      <c r="ZP16" s="221"/>
      <c r="ZQ16" s="221"/>
      <c r="ZR16" s="221"/>
      <c r="ZS16" s="221"/>
      <c r="ZT16" s="221"/>
      <c r="ZU16" s="221"/>
      <c r="ZV16" s="221"/>
      <c r="ZW16" s="221"/>
      <c r="ZX16" s="221"/>
      <c r="ZY16" s="221"/>
      <c r="ZZ16" s="221"/>
      <c r="AAA16" s="221"/>
      <c r="AAB16" s="221"/>
      <c r="AAC16" s="221"/>
      <c r="AAD16" s="221"/>
      <c r="AAE16" s="221"/>
      <c r="AAF16" s="221"/>
      <c r="AAG16" s="221"/>
      <c r="AAH16" s="221"/>
      <c r="AAI16" s="221"/>
      <c r="AAJ16" s="221"/>
      <c r="AAK16" s="221"/>
      <c r="AAL16" s="221"/>
      <c r="AAM16" s="221"/>
      <c r="AAN16" s="221"/>
      <c r="AAO16" s="221"/>
      <c r="AAP16" s="221"/>
      <c r="AAQ16" s="221"/>
      <c r="AAR16" s="221"/>
      <c r="AAS16" s="221"/>
      <c r="AAT16" s="221"/>
      <c r="AAU16" s="221"/>
      <c r="AAV16" s="221"/>
      <c r="AAW16" s="221"/>
      <c r="AAX16" s="221"/>
      <c r="AAY16" s="221"/>
      <c r="AAZ16" s="221"/>
      <c r="ABA16" s="221"/>
      <c r="ABB16" s="221"/>
      <c r="ABC16" s="221"/>
      <c r="ABD16" s="221"/>
      <c r="ABE16" s="221"/>
      <c r="ABF16" s="221"/>
      <c r="ABG16" s="221"/>
      <c r="ABH16" s="221"/>
      <c r="ABI16" s="221"/>
      <c r="ABJ16" s="221"/>
      <c r="ABK16" s="221"/>
      <c r="ABL16" s="221"/>
      <c r="ABM16" s="221"/>
      <c r="ABN16" s="221"/>
      <c r="ABO16" s="221"/>
      <c r="ABP16" s="221"/>
      <c r="ABQ16" s="221"/>
      <c r="ABR16" s="221"/>
      <c r="ABS16" s="221"/>
      <c r="ABT16" s="221"/>
      <c r="ABU16" s="221"/>
      <c r="ABV16" s="221"/>
      <c r="ABW16" s="221"/>
      <c r="ABX16" s="221"/>
      <c r="ABY16" s="221"/>
      <c r="ABZ16" s="221"/>
      <c r="ACA16" s="221"/>
      <c r="ACB16" s="221"/>
      <c r="ACC16" s="221"/>
      <c r="ACD16" s="221"/>
      <c r="ACE16" s="221"/>
      <c r="ACF16" s="221"/>
      <c r="ACG16" s="221"/>
      <c r="ACH16" s="221"/>
      <c r="ACI16" s="221"/>
      <c r="ACJ16" s="221"/>
      <c r="ACK16" s="221"/>
      <c r="ACL16" s="221"/>
      <c r="ACM16" s="221"/>
      <c r="ACN16" s="221"/>
      <c r="ACO16" s="221"/>
      <c r="ACP16" s="221"/>
      <c r="ACQ16" s="221"/>
      <c r="ACR16" s="221"/>
      <c r="ACS16" s="221"/>
      <c r="ACT16" s="221"/>
      <c r="ACU16" s="221"/>
      <c r="ACV16" s="221"/>
      <c r="ACW16" s="221"/>
      <c r="ACX16" s="221"/>
      <c r="ACY16" s="221"/>
      <c r="ACZ16" s="221"/>
      <c r="ADA16" s="221"/>
      <c r="ADB16" s="221"/>
      <c r="ADC16" s="221"/>
      <c r="ADD16" s="221"/>
      <c r="ADE16" s="221"/>
      <c r="ADF16" s="221"/>
      <c r="ADG16" s="221"/>
      <c r="ADH16" s="221"/>
      <c r="ADI16" s="221"/>
      <c r="ADJ16" s="221"/>
      <c r="ADK16" s="221"/>
      <c r="ADL16" s="221"/>
      <c r="ADM16" s="221"/>
      <c r="ADN16" s="221"/>
      <c r="ADO16" s="221"/>
      <c r="ADP16" s="221"/>
      <c r="ADQ16" s="221"/>
      <c r="ADR16" s="221"/>
      <c r="ADS16" s="221"/>
      <c r="ADT16" s="221"/>
      <c r="ADU16" s="221"/>
      <c r="ADV16" s="221"/>
      <c r="ADW16" s="221"/>
      <c r="ADX16" s="221"/>
      <c r="ADY16" s="221"/>
      <c r="ADZ16" s="221"/>
      <c r="AEA16" s="221"/>
      <c r="AEB16" s="221"/>
      <c r="AEC16" s="221"/>
      <c r="AED16" s="221"/>
      <c r="AEE16" s="221"/>
      <c r="AEF16" s="221"/>
      <c r="AEG16" s="221"/>
      <c r="AEH16" s="221"/>
      <c r="AEI16" s="221"/>
      <c r="AEJ16" s="221"/>
      <c r="AEK16" s="221"/>
      <c r="AEL16" s="221"/>
      <c r="AEM16" s="221"/>
      <c r="AEN16" s="221"/>
      <c r="AEO16" s="221"/>
      <c r="AEP16" s="221"/>
      <c r="AEQ16" s="221"/>
      <c r="AER16" s="221"/>
      <c r="AES16" s="221"/>
      <c r="AET16" s="221"/>
      <c r="AEU16" s="221"/>
      <c r="AEV16" s="221"/>
      <c r="AEW16" s="221"/>
      <c r="AEX16" s="221"/>
      <c r="AEY16" s="221"/>
      <c r="AEZ16" s="221"/>
      <c r="AFA16" s="221"/>
      <c r="AFB16" s="221"/>
      <c r="AFC16" s="221"/>
      <c r="AFD16" s="221"/>
      <c r="AFE16" s="221"/>
      <c r="AFF16" s="221"/>
      <c r="AFG16" s="221"/>
      <c r="AFH16" s="221"/>
      <c r="AFI16" s="221"/>
      <c r="AFJ16" s="221"/>
      <c r="AFK16" s="221"/>
      <c r="AFL16" s="221"/>
      <c r="AFM16" s="221"/>
      <c r="AFN16" s="221"/>
      <c r="AFO16" s="221"/>
      <c r="AFP16" s="221"/>
      <c r="AFQ16" s="221"/>
      <c r="AFR16" s="221"/>
      <c r="AFS16" s="221"/>
      <c r="AFT16" s="221"/>
      <c r="AFU16" s="221"/>
      <c r="AFV16" s="221"/>
      <c r="AFW16" s="221"/>
      <c r="AFX16" s="221"/>
      <c r="AFY16" s="221"/>
      <c r="AFZ16" s="221"/>
      <c r="AGA16" s="221"/>
      <c r="AGB16" s="221"/>
      <c r="AGC16" s="221"/>
      <c r="AGD16" s="221"/>
      <c r="AGE16" s="221"/>
      <c r="AGF16" s="221"/>
      <c r="AGG16" s="221"/>
      <c r="AGH16" s="221"/>
      <c r="AGI16" s="221"/>
      <c r="AGJ16" s="221"/>
      <c r="AGK16" s="221"/>
      <c r="AGL16" s="221"/>
      <c r="AGM16" s="221"/>
      <c r="AGN16" s="221"/>
      <c r="AGO16" s="221"/>
      <c r="AGP16" s="221"/>
      <c r="AGQ16" s="221"/>
      <c r="AGR16" s="221"/>
      <c r="AGS16" s="221"/>
      <c r="AGT16" s="221"/>
      <c r="AGU16" s="221"/>
      <c r="AGV16" s="221"/>
      <c r="AGW16" s="221"/>
      <c r="AGX16" s="221"/>
      <c r="AGY16" s="221"/>
      <c r="AGZ16" s="221"/>
      <c r="AHA16" s="221"/>
      <c r="AHB16" s="221"/>
      <c r="AHC16" s="221"/>
      <c r="AHD16" s="221"/>
      <c r="AHE16" s="221"/>
      <c r="AHF16" s="221"/>
      <c r="AHG16" s="221"/>
      <c r="AHH16" s="221"/>
      <c r="AHI16" s="221"/>
      <c r="AHJ16" s="221"/>
      <c r="AHK16" s="221"/>
      <c r="AHL16" s="221"/>
      <c r="AHM16" s="221"/>
      <c r="AHN16" s="221"/>
      <c r="AHO16" s="221"/>
      <c r="AHP16" s="221"/>
      <c r="AHQ16" s="221"/>
      <c r="AHR16" s="221"/>
      <c r="AHS16" s="221"/>
      <c r="AHT16" s="221"/>
      <c r="AHU16" s="221"/>
      <c r="AHV16" s="221"/>
      <c r="AHW16" s="221"/>
      <c r="AHX16" s="221"/>
      <c r="AHY16" s="221"/>
      <c r="AHZ16" s="221"/>
      <c r="AIA16" s="221"/>
      <c r="AIB16" s="221"/>
      <c r="AIC16" s="221"/>
      <c r="AID16" s="221"/>
      <c r="AIE16" s="221"/>
      <c r="AIF16" s="221"/>
      <c r="AIG16" s="221"/>
      <c r="AIH16" s="221"/>
      <c r="AII16" s="221"/>
      <c r="AIJ16" s="221"/>
      <c r="AIK16" s="221"/>
      <c r="AIL16" s="221"/>
      <c r="AIM16" s="221"/>
      <c r="AIN16" s="221"/>
      <c r="AIO16" s="221"/>
      <c r="AIP16" s="221"/>
      <c r="AIQ16" s="221"/>
      <c r="AIR16" s="221"/>
      <c r="AIS16" s="221"/>
      <c r="AIT16" s="221"/>
      <c r="AIU16" s="221"/>
      <c r="AIV16" s="221"/>
      <c r="AIW16" s="221"/>
      <c r="AIX16" s="221"/>
      <c r="AIY16" s="221"/>
      <c r="AIZ16" s="221"/>
      <c r="AJA16" s="221"/>
      <c r="AJB16" s="221"/>
      <c r="AJC16" s="221"/>
      <c r="AJD16" s="221"/>
      <c r="AJE16" s="221"/>
      <c r="AJF16" s="221"/>
      <c r="AJG16" s="221"/>
      <c r="AJH16" s="221"/>
      <c r="AJI16" s="221"/>
      <c r="AJJ16" s="221"/>
      <c r="AJK16" s="221"/>
      <c r="AJL16" s="221"/>
      <c r="AJM16" s="221"/>
      <c r="AJN16" s="221"/>
      <c r="AJO16" s="221"/>
      <c r="AJP16" s="221"/>
      <c r="AJQ16" s="221"/>
      <c r="AJR16" s="221"/>
      <c r="AJS16" s="221"/>
      <c r="AJT16" s="221"/>
      <c r="AJU16" s="221"/>
      <c r="AJV16" s="221"/>
      <c r="AJW16" s="221"/>
      <c r="AJX16" s="221"/>
      <c r="AJY16" s="221"/>
      <c r="AJZ16" s="221"/>
      <c r="AKA16" s="221"/>
      <c r="AKB16" s="221"/>
      <c r="AKC16" s="221"/>
      <c r="AKD16" s="221"/>
      <c r="AKE16" s="221"/>
      <c r="AKF16" s="221"/>
      <c r="AKG16" s="221"/>
      <c r="AKH16" s="221"/>
      <c r="AKI16" s="221"/>
      <c r="AKJ16" s="221"/>
      <c r="AKK16" s="221"/>
      <c r="AKL16" s="221"/>
      <c r="AKM16" s="221"/>
      <c r="AKN16" s="221"/>
      <c r="AKO16" s="221"/>
      <c r="AKP16" s="221"/>
      <c r="AKQ16" s="221"/>
      <c r="AKR16" s="221"/>
      <c r="AKS16" s="221"/>
      <c r="AKT16" s="221"/>
      <c r="AKU16" s="221"/>
      <c r="AKV16" s="221"/>
      <c r="AKW16" s="221"/>
      <c r="AKX16" s="221"/>
      <c r="AKY16" s="221"/>
      <c r="AKZ16" s="221"/>
      <c r="ALA16" s="221"/>
      <c r="ALB16" s="221"/>
      <c r="ALC16" s="221"/>
      <c r="ALD16" s="221"/>
      <c r="ALE16" s="221"/>
      <c r="ALF16" s="221"/>
      <c r="ALG16" s="221"/>
      <c r="ALH16" s="221"/>
      <c r="ALI16" s="221"/>
      <c r="ALJ16" s="221"/>
      <c r="ALK16" s="221"/>
      <c r="ALL16" s="221"/>
      <c r="ALM16" s="221"/>
      <c r="ALN16" s="221"/>
      <c r="ALO16" s="221"/>
      <c r="ALP16" s="221"/>
      <c r="ALQ16" s="221"/>
      <c r="ALR16" s="221"/>
      <c r="ALS16" s="221"/>
      <c r="ALT16" s="221"/>
      <c r="ALU16" s="221"/>
      <c r="ALV16" s="221"/>
      <c r="ALW16" s="221"/>
      <c r="ALX16" s="221"/>
      <c r="ALY16" s="221"/>
      <c r="ALZ16" s="221"/>
      <c r="AMA16" s="221"/>
      <c r="AMB16" s="221"/>
      <c r="AMC16" s="221"/>
      <c r="AMD16" s="221"/>
      <c r="AME16" s="221"/>
      <c r="AMF16" s="221"/>
      <c r="AMG16" s="221"/>
      <c r="AMH16" s="221"/>
      <c r="AMI16" s="221"/>
      <c r="AMJ16" s="221"/>
      <c r="AMK16" s="221"/>
      <c r="AML16" s="221"/>
      <c r="AMM16" s="221"/>
      <c r="AMN16" s="221"/>
      <c r="AMO16" s="221"/>
      <c r="AMP16" s="221"/>
      <c r="AMQ16" s="221"/>
      <c r="AMR16" s="221"/>
      <c r="AMS16" s="221"/>
      <c r="AMT16" s="221"/>
      <c r="AMU16" s="221"/>
      <c r="AMV16" s="221"/>
      <c r="AMW16" s="221"/>
      <c r="AMX16" s="221"/>
      <c r="AMY16" s="221"/>
      <c r="AMZ16" s="221"/>
      <c r="ANA16" s="221"/>
      <c r="ANB16" s="221"/>
      <c r="ANC16" s="221"/>
      <c r="AND16" s="221"/>
      <c r="ANE16" s="221"/>
      <c r="ANF16" s="221"/>
      <c r="ANG16" s="221"/>
      <c r="ANH16" s="221"/>
      <c r="ANI16" s="221"/>
      <c r="ANJ16" s="221"/>
      <c r="ANK16" s="221"/>
      <c r="ANL16" s="221"/>
      <c r="ANM16" s="221"/>
      <c r="ANN16" s="221"/>
      <c r="ANO16" s="221"/>
      <c r="ANP16" s="221"/>
      <c r="ANQ16" s="221"/>
      <c r="ANR16" s="221"/>
      <c r="ANS16" s="221"/>
      <c r="ANT16" s="221"/>
      <c r="ANU16" s="221"/>
      <c r="ANV16" s="221"/>
      <c r="ANW16" s="221"/>
      <c r="ANX16" s="221"/>
      <c r="ANY16" s="221"/>
      <c r="ANZ16" s="221"/>
      <c r="AOA16" s="221"/>
      <c r="AOB16" s="221"/>
      <c r="AOC16" s="221"/>
      <c r="AOD16" s="221"/>
      <c r="AOE16" s="221"/>
      <c r="AOF16" s="221"/>
      <c r="AOG16" s="221"/>
      <c r="AOH16" s="221"/>
      <c r="AOI16" s="221"/>
      <c r="AOJ16" s="221"/>
      <c r="AOK16" s="221"/>
      <c r="AOL16" s="221"/>
      <c r="AOM16" s="221"/>
      <c r="AON16" s="221"/>
      <c r="AOO16" s="221"/>
      <c r="AOP16" s="221"/>
      <c r="AOQ16" s="221"/>
      <c r="AOR16" s="221"/>
      <c r="AOS16" s="221"/>
      <c r="AOT16" s="221"/>
      <c r="AOU16" s="221"/>
      <c r="AOV16" s="221"/>
      <c r="AOW16" s="221"/>
      <c r="AOX16" s="221"/>
      <c r="AOY16" s="221"/>
      <c r="AOZ16" s="221"/>
      <c r="APA16" s="221"/>
      <c r="APB16" s="221"/>
      <c r="APC16" s="221"/>
      <c r="APD16" s="221"/>
      <c r="APE16" s="221"/>
      <c r="APF16" s="221"/>
      <c r="APG16" s="221"/>
      <c r="APH16" s="221"/>
      <c r="API16" s="221"/>
      <c r="APJ16" s="221"/>
      <c r="APK16" s="221"/>
      <c r="APL16" s="221"/>
      <c r="APM16" s="221"/>
      <c r="APN16" s="221"/>
      <c r="APO16" s="221"/>
      <c r="APP16" s="221"/>
      <c r="APQ16" s="221"/>
      <c r="APR16" s="221"/>
      <c r="APS16" s="221"/>
      <c r="APT16" s="221"/>
      <c r="APU16" s="221"/>
      <c r="APV16" s="221"/>
      <c r="APW16" s="221"/>
      <c r="APX16" s="221"/>
      <c r="APY16" s="221"/>
      <c r="APZ16" s="221"/>
      <c r="AQA16" s="221"/>
      <c r="AQB16" s="221"/>
      <c r="AQC16" s="221"/>
      <c r="AQD16" s="221"/>
      <c r="AQE16" s="221"/>
      <c r="AQF16" s="221"/>
      <c r="AQG16" s="221"/>
      <c r="AQH16" s="221"/>
      <c r="AQI16" s="221"/>
      <c r="AQJ16" s="221"/>
      <c r="AQK16" s="221"/>
      <c r="AQL16" s="221"/>
      <c r="AQM16" s="221"/>
      <c r="AQN16" s="221"/>
      <c r="AQO16" s="221"/>
      <c r="AQP16" s="221"/>
      <c r="AQQ16" s="221"/>
      <c r="AQR16" s="221"/>
      <c r="AQS16" s="221"/>
      <c r="AQT16" s="221"/>
      <c r="AQU16" s="221"/>
      <c r="AQV16" s="221"/>
      <c r="AQW16" s="221"/>
      <c r="AQX16" s="221"/>
      <c r="AQY16" s="221"/>
      <c r="AQZ16" s="221"/>
      <c r="ARA16" s="221"/>
      <c r="ARB16" s="221"/>
      <c r="ARC16" s="221"/>
      <c r="ARD16" s="221"/>
      <c r="ARE16" s="221"/>
      <c r="ARF16" s="221"/>
      <c r="ARG16" s="221"/>
      <c r="ARH16" s="221"/>
      <c r="ARI16" s="221"/>
      <c r="ARJ16" s="221"/>
      <c r="ARK16" s="221"/>
      <c r="ARL16" s="221"/>
      <c r="ARM16" s="221"/>
      <c r="ARN16" s="221"/>
      <c r="ARO16" s="221"/>
      <c r="ARP16" s="221"/>
      <c r="ARQ16" s="221"/>
      <c r="ARR16" s="221"/>
      <c r="ARS16" s="221"/>
      <c r="ART16" s="221"/>
      <c r="ARU16" s="221"/>
      <c r="ARV16" s="221"/>
      <c r="ARW16" s="221"/>
      <c r="ARX16" s="221"/>
      <c r="ARY16" s="221"/>
      <c r="ARZ16" s="221"/>
      <c r="ASA16" s="221"/>
      <c r="ASB16" s="221"/>
      <c r="ASC16" s="221"/>
      <c r="ASD16" s="221"/>
      <c r="ASE16" s="221"/>
      <c r="ASF16" s="221"/>
      <c r="ASG16" s="221"/>
      <c r="ASH16" s="221"/>
      <c r="ASI16" s="221"/>
      <c r="ASJ16" s="221"/>
      <c r="ASK16" s="221"/>
      <c r="ASL16" s="221"/>
      <c r="ASM16" s="221"/>
      <c r="ASN16" s="221"/>
      <c r="ASO16" s="221"/>
      <c r="ASP16" s="221"/>
      <c r="ASQ16" s="221"/>
      <c r="ASR16" s="221"/>
      <c r="ASS16" s="221"/>
      <c r="AST16" s="221"/>
      <c r="ASU16" s="221"/>
      <c r="ASV16" s="221"/>
      <c r="ASW16" s="221"/>
      <c r="ASX16" s="221"/>
      <c r="ASY16" s="221"/>
      <c r="ASZ16" s="221"/>
      <c r="ATA16" s="221"/>
      <c r="ATB16" s="221"/>
      <c r="ATC16" s="221"/>
      <c r="ATD16" s="221"/>
      <c r="ATE16" s="221"/>
      <c r="ATF16" s="221"/>
      <c r="ATG16" s="221"/>
      <c r="ATH16" s="221"/>
      <c r="ATI16" s="221"/>
      <c r="ATJ16" s="221"/>
      <c r="ATK16" s="221"/>
      <c r="ATL16" s="221"/>
      <c r="ATM16" s="221"/>
      <c r="ATN16" s="221"/>
      <c r="ATO16" s="221"/>
      <c r="ATP16" s="221"/>
      <c r="ATQ16" s="221"/>
      <c r="ATR16" s="221"/>
      <c r="ATS16" s="221"/>
      <c r="ATT16" s="221"/>
      <c r="ATU16" s="221"/>
      <c r="ATV16" s="221"/>
      <c r="ATW16" s="221"/>
      <c r="ATX16" s="221"/>
      <c r="ATY16" s="221"/>
      <c r="ATZ16" s="221"/>
      <c r="AUA16" s="221"/>
      <c r="AUB16" s="221"/>
      <c r="AUC16" s="221"/>
      <c r="AUD16" s="221"/>
      <c r="AUE16" s="221"/>
      <c r="AUF16" s="221"/>
      <c r="AUG16" s="221"/>
      <c r="AUH16" s="221"/>
      <c r="AUI16" s="221"/>
      <c r="AUJ16" s="221"/>
      <c r="AUK16" s="221"/>
      <c r="AUL16" s="221"/>
      <c r="AUM16" s="221"/>
      <c r="AUN16" s="221"/>
      <c r="AUO16" s="221"/>
      <c r="AUP16" s="221"/>
      <c r="AUQ16" s="221"/>
      <c r="AUR16" s="221"/>
      <c r="AUS16" s="221"/>
      <c r="AUT16" s="221"/>
      <c r="AUU16" s="221"/>
      <c r="AUV16" s="221"/>
      <c r="AUW16" s="221"/>
      <c r="AUX16" s="221"/>
      <c r="AUY16" s="221"/>
      <c r="AUZ16" s="221"/>
      <c r="AVA16" s="221"/>
      <c r="AVB16" s="221"/>
      <c r="AVC16" s="221"/>
      <c r="AVD16" s="221"/>
      <c r="AVE16" s="221"/>
      <c r="AVF16" s="221"/>
      <c r="AVG16" s="221"/>
      <c r="AVH16" s="221"/>
      <c r="AVI16" s="221"/>
      <c r="AVJ16" s="221"/>
      <c r="AVK16" s="221"/>
      <c r="AVL16" s="221"/>
      <c r="AVM16" s="221"/>
      <c r="AVN16" s="221"/>
      <c r="AVO16" s="221"/>
      <c r="AVP16" s="221"/>
      <c r="AVQ16" s="221"/>
      <c r="AVR16" s="221"/>
      <c r="AVS16" s="221"/>
      <c r="AVT16" s="221"/>
      <c r="AVU16" s="221"/>
      <c r="AVV16" s="221"/>
      <c r="AVW16" s="221"/>
      <c r="AVX16" s="221"/>
      <c r="AVY16" s="221"/>
      <c r="AVZ16" s="221"/>
      <c r="AWA16" s="221"/>
      <c r="AWB16" s="221"/>
      <c r="AWC16" s="221"/>
      <c r="AWD16" s="221"/>
      <c r="AWE16" s="221"/>
      <c r="AWF16" s="221"/>
      <c r="AWG16" s="221"/>
      <c r="AWH16" s="221"/>
      <c r="AWI16" s="221"/>
      <c r="AWJ16" s="221"/>
      <c r="AWK16" s="221"/>
      <c r="AWL16" s="221"/>
      <c r="AWM16" s="221"/>
      <c r="AWN16" s="221"/>
      <c r="AWO16" s="221"/>
      <c r="AWP16" s="221"/>
      <c r="AWQ16" s="221"/>
      <c r="AWR16" s="221"/>
      <c r="AWS16" s="221"/>
      <c r="AWT16" s="221"/>
      <c r="AWU16" s="221"/>
      <c r="AWV16" s="221"/>
      <c r="AWW16" s="221"/>
      <c r="AWX16" s="221"/>
      <c r="AWY16" s="221"/>
      <c r="AWZ16" s="221"/>
      <c r="AXA16" s="221"/>
      <c r="AXB16" s="221"/>
      <c r="AXC16" s="221"/>
      <c r="AXD16" s="221"/>
      <c r="AXE16" s="221"/>
      <c r="AXF16" s="221"/>
      <c r="AXG16" s="221"/>
      <c r="AXH16" s="221"/>
      <c r="AXI16" s="221"/>
      <c r="AXJ16" s="221"/>
      <c r="AXK16" s="221"/>
      <c r="AXL16" s="221"/>
      <c r="AXM16" s="221"/>
      <c r="AXN16" s="221"/>
      <c r="AXO16" s="221"/>
      <c r="AXP16" s="221"/>
      <c r="AXQ16" s="221"/>
      <c r="AXR16" s="221"/>
      <c r="AXS16" s="221"/>
      <c r="AXT16" s="221"/>
      <c r="AXU16" s="221"/>
      <c r="AXV16" s="221"/>
      <c r="AXW16" s="221"/>
      <c r="AXX16" s="221"/>
      <c r="AXY16" s="221"/>
      <c r="AXZ16" s="221"/>
      <c r="AYA16" s="221"/>
      <c r="AYB16" s="221"/>
      <c r="AYC16" s="221"/>
      <c r="AYD16" s="221"/>
      <c r="AYE16" s="221"/>
      <c r="AYF16" s="221"/>
      <c r="AYG16" s="221"/>
      <c r="AYH16" s="221"/>
      <c r="AYI16" s="221"/>
      <c r="AYJ16" s="221"/>
      <c r="AYK16" s="221"/>
      <c r="AYL16" s="221"/>
      <c r="AYM16" s="221"/>
      <c r="AYN16" s="221"/>
      <c r="AYO16" s="221"/>
      <c r="AYP16" s="221"/>
      <c r="AYQ16" s="221"/>
      <c r="AYR16" s="221"/>
      <c r="AYS16" s="221"/>
      <c r="AYT16" s="221"/>
      <c r="AYU16" s="221"/>
      <c r="AYV16" s="221"/>
      <c r="AYW16" s="221"/>
      <c r="AYX16" s="221"/>
      <c r="AYY16" s="221"/>
      <c r="AYZ16" s="221"/>
      <c r="AZA16" s="221"/>
      <c r="AZB16" s="221"/>
      <c r="AZC16" s="221"/>
      <c r="AZD16" s="221"/>
      <c r="AZE16" s="221"/>
      <c r="AZF16" s="221"/>
      <c r="AZG16" s="221"/>
      <c r="AZH16" s="221"/>
      <c r="AZI16" s="221"/>
      <c r="AZJ16" s="221"/>
      <c r="AZK16" s="221"/>
      <c r="AZL16" s="221"/>
      <c r="AZM16" s="221"/>
      <c r="AZN16" s="221"/>
      <c r="AZO16" s="221"/>
      <c r="AZP16" s="221"/>
      <c r="AZQ16" s="221"/>
      <c r="AZR16" s="221"/>
      <c r="AZS16" s="221"/>
      <c r="AZT16" s="221"/>
      <c r="AZU16" s="221"/>
      <c r="AZV16" s="221"/>
      <c r="AZW16" s="221"/>
      <c r="AZX16" s="221"/>
      <c r="AZY16" s="221"/>
      <c r="AZZ16" s="221"/>
      <c r="BAA16" s="221"/>
      <c r="BAB16" s="221"/>
      <c r="BAC16" s="221"/>
      <c r="BAD16" s="221"/>
      <c r="BAE16" s="221"/>
      <c r="BAF16" s="221"/>
      <c r="BAG16" s="221"/>
      <c r="BAH16" s="221"/>
      <c r="BAI16" s="221"/>
      <c r="BAJ16" s="221"/>
      <c r="BAK16" s="221"/>
      <c r="BAL16" s="221"/>
      <c r="BAM16" s="221"/>
      <c r="BAN16" s="221"/>
      <c r="BAO16" s="221"/>
      <c r="BAP16" s="221"/>
      <c r="BAQ16" s="221"/>
      <c r="BAR16" s="221"/>
      <c r="BAS16" s="221"/>
      <c r="BAT16" s="221"/>
      <c r="BAU16" s="221"/>
      <c r="BAV16" s="221"/>
      <c r="BAW16" s="221"/>
      <c r="BAX16" s="221"/>
      <c r="BAY16" s="221"/>
      <c r="BAZ16" s="221"/>
      <c r="BBA16" s="221"/>
      <c r="BBB16" s="221"/>
      <c r="BBC16" s="221"/>
      <c r="BBD16" s="221"/>
      <c r="BBE16" s="221"/>
      <c r="BBF16" s="221"/>
      <c r="BBG16" s="221"/>
      <c r="BBH16" s="221"/>
      <c r="BBI16" s="221"/>
      <c r="BBJ16" s="221"/>
      <c r="BBK16" s="221"/>
      <c r="BBL16" s="221"/>
      <c r="BBM16" s="221"/>
      <c r="BBN16" s="221"/>
      <c r="BBO16" s="221"/>
      <c r="BBP16" s="221"/>
    </row>
    <row r="17" spans="1:1420" s="42" customFormat="1" ht="14.25" customHeight="1" x14ac:dyDescent="0.15">
      <c r="A17" s="40"/>
      <c r="B17" s="29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295"/>
      <c r="AA17" s="295"/>
      <c r="AB17" s="295"/>
      <c r="AC17" s="295"/>
      <c r="AD17" s="295"/>
      <c r="AE17" s="295"/>
      <c r="AF17" s="295"/>
      <c r="AG17" s="306"/>
      <c r="AH17" s="104"/>
      <c r="AI17" s="50"/>
      <c r="AJ17" s="70"/>
      <c r="AK17" s="70"/>
      <c r="AL17" s="70"/>
      <c r="AM17" s="70"/>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c r="HW17" s="221"/>
      <c r="HX17" s="221"/>
      <c r="HY17" s="221"/>
      <c r="HZ17" s="221"/>
      <c r="IA17" s="221"/>
      <c r="IB17" s="221"/>
      <c r="IC17" s="221"/>
      <c r="ID17" s="221"/>
      <c r="IE17" s="221"/>
      <c r="IF17" s="221"/>
      <c r="IG17" s="221"/>
      <c r="IH17" s="221"/>
      <c r="II17" s="221"/>
      <c r="IJ17" s="221"/>
      <c r="IK17" s="221"/>
      <c r="IL17" s="221"/>
      <c r="IM17" s="221"/>
      <c r="IN17" s="221"/>
      <c r="IO17" s="221"/>
      <c r="IP17" s="221"/>
      <c r="IQ17" s="221"/>
      <c r="IR17" s="221"/>
      <c r="IS17" s="221"/>
      <c r="IT17" s="221"/>
      <c r="IU17" s="221"/>
      <c r="IV17" s="221"/>
      <c r="IW17" s="221"/>
      <c r="IX17" s="221"/>
      <c r="IY17" s="221"/>
      <c r="IZ17" s="221"/>
      <c r="JA17" s="221"/>
      <c r="JB17" s="221"/>
      <c r="JC17" s="221"/>
      <c r="JD17" s="221"/>
      <c r="JE17" s="221"/>
      <c r="JF17" s="221"/>
      <c r="JG17" s="221"/>
      <c r="JH17" s="221"/>
      <c r="JI17" s="221"/>
      <c r="JJ17" s="221"/>
      <c r="JK17" s="221"/>
      <c r="JL17" s="221"/>
      <c r="JM17" s="221"/>
      <c r="JN17" s="221"/>
      <c r="JO17" s="221"/>
      <c r="JP17" s="221"/>
      <c r="JQ17" s="221"/>
      <c r="JR17" s="221"/>
      <c r="JS17" s="221"/>
      <c r="JT17" s="221"/>
      <c r="JU17" s="221"/>
      <c r="JV17" s="221"/>
      <c r="JW17" s="221"/>
      <c r="JX17" s="221"/>
      <c r="JY17" s="221"/>
      <c r="JZ17" s="221"/>
      <c r="KA17" s="221"/>
      <c r="KB17" s="221"/>
      <c r="KC17" s="221"/>
      <c r="KD17" s="221"/>
      <c r="KE17" s="221"/>
      <c r="KF17" s="221"/>
      <c r="KG17" s="221"/>
      <c r="KH17" s="221"/>
      <c r="KI17" s="221"/>
      <c r="KJ17" s="221"/>
      <c r="KK17" s="221"/>
      <c r="KL17" s="221"/>
      <c r="KM17" s="221"/>
      <c r="KN17" s="221"/>
      <c r="KO17" s="221"/>
      <c r="KP17" s="221"/>
      <c r="KQ17" s="221"/>
      <c r="KR17" s="221"/>
      <c r="KS17" s="221"/>
      <c r="KT17" s="221"/>
      <c r="KU17" s="221"/>
      <c r="KV17" s="221"/>
      <c r="KW17" s="221"/>
      <c r="KX17" s="221"/>
      <c r="KY17" s="221"/>
      <c r="KZ17" s="221"/>
      <c r="LA17" s="221"/>
      <c r="LB17" s="221"/>
      <c r="LC17" s="221"/>
      <c r="LD17" s="221"/>
      <c r="LE17" s="221"/>
      <c r="LF17" s="221"/>
      <c r="LG17" s="221"/>
      <c r="LH17" s="221"/>
      <c r="LI17" s="221"/>
      <c r="LJ17" s="221"/>
      <c r="LK17" s="221"/>
      <c r="LL17" s="221"/>
      <c r="LM17" s="221"/>
      <c r="LN17" s="221"/>
      <c r="LO17" s="221"/>
      <c r="LP17" s="221"/>
      <c r="LQ17" s="221"/>
      <c r="LR17" s="221"/>
      <c r="LS17" s="221"/>
      <c r="LT17" s="221"/>
      <c r="LU17" s="221"/>
      <c r="LV17" s="221"/>
      <c r="LW17" s="221"/>
      <c r="LX17" s="221"/>
      <c r="LY17" s="221"/>
      <c r="LZ17" s="221"/>
      <c r="MA17" s="221"/>
      <c r="MB17" s="221"/>
      <c r="MC17" s="221"/>
      <c r="MD17" s="221"/>
      <c r="ME17" s="221"/>
      <c r="MF17" s="221"/>
      <c r="MG17" s="221"/>
      <c r="MH17" s="221"/>
      <c r="MI17" s="221"/>
      <c r="MJ17" s="221"/>
      <c r="MK17" s="221"/>
      <c r="ML17" s="221"/>
      <c r="MM17" s="221"/>
      <c r="MN17" s="221"/>
      <c r="MO17" s="221"/>
      <c r="MP17" s="221"/>
      <c r="MQ17" s="221"/>
      <c r="MR17" s="221"/>
      <c r="MS17" s="221"/>
      <c r="MT17" s="221"/>
      <c r="MU17" s="221"/>
      <c r="MV17" s="221"/>
      <c r="MW17" s="221"/>
      <c r="MX17" s="221"/>
      <c r="MY17" s="221"/>
      <c r="MZ17" s="221"/>
      <c r="NA17" s="221"/>
      <c r="NB17" s="221"/>
      <c r="NC17" s="221"/>
      <c r="ND17" s="221"/>
      <c r="NE17" s="221"/>
      <c r="NF17" s="221"/>
      <c r="NG17" s="221"/>
      <c r="NH17" s="221"/>
      <c r="NI17" s="221"/>
      <c r="NJ17" s="221"/>
      <c r="NK17" s="221"/>
      <c r="NL17" s="221"/>
      <c r="NM17" s="221"/>
      <c r="NN17" s="221"/>
      <c r="NO17" s="221"/>
      <c r="NP17" s="221"/>
      <c r="NQ17" s="221"/>
      <c r="NR17" s="221"/>
      <c r="NS17" s="221"/>
      <c r="NT17" s="221"/>
      <c r="NU17" s="221"/>
      <c r="NV17" s="221"/>
      <c r="NW17" s="221"/>
      <c r="NX17" s="221"/>
      <c r="NY17" s="221"/>
      <c r="NZ17" s="221"/>
      <c r="OA17" s="221"/>
      <c r="OB17" s="221"/>
      <c r="OC17" s="221"/>
      <c r="OD17" s="221"/>
      <c r="OE17" s="221"/>
      <c r="OF17" s="221"/>
      <c r="OG17" s="221"/>
      <c r="OH17" s="221"/>
      <c r="OI17" s="221"/>
      <c r="OJ17" s="221"/>
      <c r="OK17" s="221"/>
      <c r="OL17" s="221"/>
      <c r="OM17" s="221"/>
      <c r="ON17" s="221"/>
      <c r="OO17" s="221"/>
      <c r="OP17" s="221"/>
      <c r="OQ17" s="221"/>
      <c r="OR17" s="221"/>
      <c r="OS17" s="221"/>
      <c r="OT17" s="221"/>
      <c r="OU17" s="221"/>
      <c r="OV17" s="221"/>
      <c r="OW17" s="221"/>
      <c r="OX17" s="221"/>
      <c r="OY17" s="221"/>
      <c r="OZ17" s="221"/>
      <c r="PA17" s="221"/>
      <c r="PB17" s="221"/>
      <c r="PC17" s="221"/>
      <c r="PD17" s="221"/>
      <c r="PE17" s="221"/>
      <c r="PF17" s="221"/>
      <c r="PG17" s="221"/>
      <c r="PH17" s="221"/>
      <c r="PI17" s="221"/>
      <c r="PJ17" s="221"/>
      <c r="PK17" s="221"/>
      <c r="PL17" s="221"/>
      <c r="PM17" s="221"/>
      <c r="PN17" s="221"/>
      <c r="PO17" s="221"/>
      <c r="PP17" s="221"/>
      <c r="PQ17" s="221"/>
      <c r="PR17" s="221"/>
      <c r="PS17" s="221"/>
      <c r="PT17" s="221"/>
      <c r="PU17" s="221"/>
      <c r="PV17" s="221"/>
      <c r="PW17" s="221"/>
      <c r="PX17" s="221"/>
      <c r="PY17" s="221"/>
      <c r="PZ17" s="221"/>
      <c r="QA17" s="221"/>
      <c r="QB17" s="221"/>
      <c r="QC17" s="221"/>
      <c r="QD17" s="221"/>
      <c r="QE17" s="221"/>
      <c r="QF17" s="221"/>
      <c r="QG17" s="221"/>
      <c r="QH17" s="221"/>
      <c r="QI17" s="221"/>
      <c r="QJ17" s="221"/>
      <c r="QK17" s="221"/>
      <c r="QL17" s="221"/>
      <c r="QM17" s="221"/>
      <c r="QN17" s="221"/>
      <c r="QO17" s="221"/>
      <c r="QP17" s="221"/>
      <c r="QQ17" s="221"/>
      <c r="QR17" s="221"/>
      <c r="QS17" s="221"/>
      <c r="QT17" s="221"/>
      <c r="QU17" s="221"/>
      <c r="QV17" s="221"/>
      <c r="QW17" s="221"/>
      <c r="QX17" s="221"/>
      <c r="QY17" s="221"/>
      <c r="QZ17" s="221"/>
      <c r="RA17" s="221"/>
      <c r="RB17" s="221"/>
      <c r="RC17" s="221"/>
      <c r="RD17" s="221"/>
      <c r="RE17" s="221"/>
      <c r="RF17" s="221"/>
      <c r="RG17" s="221"/>
      <c r="RH17" s="221"/>
      <c r="RI17" s="221"/>
      <c r="RJ17" s="221"/>
      <c r="RK17" s="221"/>
      <c r="RL17" s="221"/>
      <c r="RM17" s="221"/>
      <c r="RN17" s="221"/>
      <c r="RO17" s="221"/>
      <c r="RP17" s="221"/>
      <c r="RQ17" s="221"/>
      <c r="RR17" s="221"/>
      <c r="RS17" s="221"/>
      <c r="RT17" s="221"/>
      <c r="RU17" s="221"/>
      <c r="RV17" s="221"/>
      <c r="RW17" s="221"/>
      <c r="RX17" s="221"/>
      <c r="RY17" s="221"/>
      <c r="RZ17" s="221"/>
      <c r="SA17" s="221"/>
      <c r="SB17" s="221"/>
      <c r="SC17" s="221"/>
      <c r="SD17" s="221"/>
      <c r="SE17" s="221"/>
      <c r="SF17" s="221"/>
      <c r="SG17" s="221"/>
      <c r="SH17" s="221"/>
      <c r="SI17" s="221"/>
      <c r="SJ17" s="221"/>
      <c r="SK17" s="221"/>
      <c r="SL17" s="221"/>
      <c r="SM17" s="221"/>
      <c r="SN17" s="221"/>
      <c r="SO17" s="221"/>
      <c r="SP17" s="221"/>
      <c r="SQ17" s="221"/>
      <c r="SR17" s="221"/>
      <c r="SS17" s="221"/>
      <c r="ST17" s="221"/>
      <c r="SU17" s="221"/>
      <c r="SV17" s="221"/>
      <c r="SW17" s="221"/>
      <c r="SX17" s="221"/>
      <c r="SY17" s="221"/>
      <c r="SZ17" s="221"/>
      <c r="TA17" s="221"/>
      <c r="TB17" s="221"/>
      <c r="TC17" s="221"/>
      <c r="TD17" s="221"/>
      <c r="TE17" s="221"/>
      <c r="TF17" s="221"/>
      <c r="TG17" s="221"/>
      <c r="TH17" s="221"/>
      <c r="TI17" s="221"/>
      <c r="TJ17" s="221"/>
      <c r="TK17" s="221"/>
      <c r="TL17" s="221"/>
      <c r="TM17" s="221"/>
      <c r="TN17" s="221"/>
      <c r="TO17" s="221"/>
      <c r="TP17" s="221"/>
      <c r="TQ17" s="221"/>
      <c r="TR17" s="221"/>
      <c r="TS17" s="221"/>
      <c r="TT17" s="221"/>
      <c r="TU17" s="221"/>
      <c r="TV17" s="221"/>
      <c r="TW17" s="221"/>
      <c r="TX17" s="221"/>
      <c r="TY17" s="221"/>
      <c r="TZ17" s="221"/>
      <c r="UA17" s="221"/>
      <c r="UB17" s="221"/>
      <c r="UC17" s="221"/>
      <c r="UD17" s="221"/>
      <c r="UE17" s="221"/>
      <c r="UF17" s="221"/>
      <c r="UG17" s="221"/>
      <c r="UH17" s="221"/>
      <c r="UI17" s="221"/>
      <c r="UJ17" s="221"/>
      <c r="UK17" s="221"/>
      <c r="UL17" s="221"/>
      <c r="UM17" s="221"/>
      <c r="UN17" s="221"/>
      <c r="UO17" s="221"/>
      <c r="UP17" s="221"/>
      <c r="UQ17" s="221"/>
      <c r="UR17" s="221"/>
      <c r="US17" s="221"/>
      <c r="UT17" s="221"/>
      <c r="UU17" s="221"/>
      <c r="UV17" s="221"/>
      <c r="UW17" s="221"/>
      <c r="UX17" s="221"/>
      <c r="UY17" s="221"/>
      <c r="UZ17" s="221"/>
      <c r="VA17" s="221"/>
      <c r="VB17" s="221"/>
      <c r="VC17" s="221"/>
      <c r="VD17" s="221"/>
      <c r="VE17" s="221"/>
      <c r="VF17" s="221"/>
      <c r="VG17" s="221"/>
      <c r="VH17" s="221"/>
      <c r="VI17" s="221"/>
      <c r="VJ17" s="221"/>
      <c r="VK17" s="221"/>
      <c r="VL17" s="221"/>
      <c r="VM17" s="221"/>
      <c r="VN17" s="221"/>
      <c r="VO17" s="221"/>
      <c r="VP17" s="221"/>
      <c r="VQ17" s="221"/>
      <c r="VR17" s="221"/>
      <c r="VS17" s="221"/>
      <c r="VT17" s="221"/>
      <c r="VU17" s="221"/>
      <c r="VV17" s="221"/>
      <c r="VW17" s="221"/>
      <c r="VX17" s="221"/>
      <c r="VY17" s="221"/>
      <c r="VZ17" s="221"/>
      <c r="WA17" s="221"/>
      <c r="WB17" s="221"/>
      <c r="WC17" s="221"/>
      <c r="WD17" s="221"/>
      <c r="WE17" s="221"/>
      <c r="WF17" s="221"/>
      <c r="WG17" s="221"/>
      <c r="WH17" s="221"/>
      <c r="WI17" s="221"/>
      <c r="WJ17" s="221"/>
      <c r="WK17" s="221"/>
      <c r="WL17" s="221"/>
      <c r="WM17" s="221"/>
      <c r="WN17" s="221"/>
      <c r="WO17" s="221"/>
      <c r="WP17" s="221"/>
      <c r="WQ17" s="221"/>
      <c r="WR17" s="221"/>
      <c r="WS17" s="221"/>
      <c r="WT17" s="221"/>
      <c r="WU17" s="221"/>
      <c r="WV17" s="221"/>
      <c r="WW17" s="221"/>
      <c r="WX17" s="221"/>
      <c r="WY17" s="221"/>
      <c r="WZ17" s="221"/>
      <c r="XA17" s="221"/>
      <c r="XB17" s="221"/>
      <c r="XC17" s="221"/>
      <c r="XD17" s="221"/>
      <c r="XE17" s="221"/>
      <c r="XF17" s="221"/>
      <c r="XG17" s="221"/>
      <c r="XH17" s="221"/>
      <c r="XI17" s="221"/>
      <c r="XJ17" s="221"/>
      <c r="XK17" s="221"/>
      <c r="XL17" s="221"/>
      <c r="XM17" s="221"/>
      <c r="XN17" s="221"/>
      <c r="XO17" s="221"/>
      <c r="XP17" s="221"/>
      <c r="XQ17" s="221"/>
      <c r="XR17" s="221"/>
      <c r="XS17" s="221"/>
      <c r="XT17" s="221"/>
      <c r="XU17" s="221"/>
      <c r="XV17" s="221"/>
      <c r="XW17" s="221"/>
      <c r="XX17" s="221"/>
      <c r="XY17" s="221"/>
      <c r="XZ17" s="221"/>
      <c r="YA17" s="221"/>
      <c r="YB17" s="221"/>
      <c r="YC17" s="221"/>
      <c r="YD17" s="221"/>
      <c r="YE17" s="221"/>
      <c r="YF17" s="221"/>
      <c r="YG17" s="221"/>
      <c r="YH17" s="221"/>
      <c r="YI17" s="221"/>
      <c r="YJ17" s="221"/>
      <c r="YK17" s="221"/>
      <c r="YL17" s="221"/>
      <c r="YM17" s="221"/>
      <c r="YN17" s="221"/>
      <c r="YO17" s="221"/>
      <c r="YP17" s="221"/>
      <c r="YQ17" s="221"/>
      <c r="YR17" s="221"/>
      <c r="YS17" s="221"/>
      <c r="YT17" s="221"/>
      <c r="YU17" s="221"/>
      <c r="YV17" s="221"/>
      <c r="YW17" s="221"/>
      <c r="YX17" s="221"/>
      <c r="YY17" s="221"/>
      <c r="YZ17" s="221"/>
      <c r="ZA17" s="221"/>
      <c r="ZB17" s="221"/>
      <c r="ZC17" s="221"/>
      <c r="ZD17" s="221"/>
      <c r="ZE17" s="221"/>
      <c r="ZF17" s="221"/>
      <c r="ZG17" s="221"/>
      <c r="ZH17" s="221"/>
      <c r="ZI17" s="221"/>
      <c r="ZJ17" s="221"/>
      <c r="ZK17" s="221"/>
      <c r="ZL17" s="221"/>
      <c r="ZM17" s="221"/>
      <c r="ZN17" s="221"/>
      <c r="ZO17" s="221"/>
      <c r="ZP17" s="221"/>
      <c r="ZQ17" s="221"/>
      <c r="ZR17" s="221"/>
      <c r="ZS17" s="221"/>
      <c r="ZT17" s="221"/>
      <c r="ZU17" s="221"/>
      <c r="ZV17" s="221"/>
      <c r="ZW17" s="221"/>
      <c r="ZX17" s="221"/>
      <c r="ZY17" s="221"/>
      <c r="ZZ17" s="221"/>
      <c r="AAA17" s="221"/>
      <c r="AAB17" s="221"/>
      <c r="AAC17" s="221"/>
      <c r="AAD17" s="221"/>
      <c r="AAE17" s="221"/>
      <c r="AAF17" s="221"/>
      <c r="AAG17" s="221"/>
      <c r="AAH17" s="221"/>
      <c r="AAI17" s="221"/>
      <c r="AAJ17" s="221"/>
      <c r="AAK17" s="221"/>
      <c r="AAL17" s="221"/>
      <c r="AAM17" s="221"/>
      <c r="AAN17" s="221"/>
      <c r="AAO17" s="221"/>
      <c r="AAP17" s="221"/>
      <c r="AAQ17" s="221"/>
      <c r="AAR17" s="221"/>
      <c r="AAS17" s="221"/>
      <c r="AAT17" s="221"/>
      <c r="AAU17" s="221"/>
      <c r="AAV17" s="221"/>
      <c r="AAW17" s="221"/>
      <c r="AAX17" s="221"/>
      <c r="AAY17" s="221"/>
      <c r="AAZ17" s="221"/>
      <c r="ABA17" s="221"/>
      <c r="ABB17" s="221"/>
      <c r="ABC17" s="221"/>
      <c r="ABD17" s="221"/>
      <c r="ABE17" s="221"/>
      <c r="ABF17" s="221"/>
      <c r="ABG17" s="221"/>
      <c r="ABH17" s="221"/>
      <c r="ABI17" s="221"/>
      <c r="ABJ17" s="221"/>
      <c r="ABK17" s="221"/>
      <c r="ABL17" s="221"/>
      <c r="ABM17" s="221"/>
      <c r="ABN17" s="221"/>
      <c r="ABO17" s="221"/>
      <c r="ABP17" s="221"/>
      <c r="ABQ17" s="221"/>
      <c r="ABR17" s="221"/>
      <c r="ABS17" s="221"/>
      <c r="ABT17" s="221"/>
      <c r="ABU17" s="221"/>
      <c r="ABV17" s="221"/>
      <c r="ABW17" s="221"/>
      <c r="ABX17" s="221"/>
      <c r="ABY17" s="221"/>
      <c r="ABZ17" s="221"/>
      <c r="ACA17" s="221"/>
      <c r="ACB17" s="221"/>
      <c r="ACC17" s="221"/>
      <c r="ACD17" s="221"/>
      <c r="ACE17" s="221"/>
      <c r="ACF17" s="221"/>
      <c r="ACG17" s="221"/>
      <c r="ACH17" s="221"/>
      <c r="ACI17" s="221"/>
      <c r="ACJ17" s="221"/>
      <c r="ACK17" s="221"/>
      <c r="ACL17" s="221"/>
      <c r="ACM17" s="221"/>
      <c r="ACN17" s="221"/>
      <c r="ACO17" s="221"/>
      <c r="ACP17" s="221"/>
      <c r="ACQ17" s="221"/>
      <c r="ACR17" s="221"/>
      <c r="ACS17" s="221"/>
      <c r="ACT17" s="221"/>
      <c r="ACU17" s="221"/>
      <c r="ACV17" s="221"/>
      <c r="ACW17" s="221"/>
      <c r="ACX17" s="221"/>
      <c r="ACY17" s="221"/>
      <c r="ACZ17" s="221"/>
      <c r="ADA17" s="221"/>
      <c r="ADB17" s="221"/>
      <c r="ADC17" s="221"/>
      <c r="ADD17" s="221"/>
      <c r="ADE17" s="221"/>
      <c r="ADF17" s="221"/>
      <c r="ADG17" s="221"/>
      <c r="ADH17" s="221"/>
      <c r="ADI17" s="221"/>
      <c r="ADJ17" s="221"/>
      <c r="ADK17" s="221"/>
      <c r="ADL17" s="221"/>
      <c r="ADM17" s="221"/>
      <c r="ADN17" s="221"/>
      <c r="ADO17" s="221"/>
      <c r="ADP17" s="221"/>
      <c r="ADQ17" s="221"/>
      <c r="ADR17" s="221"/>
      <c r="ADS17" s="221"/>
      <c r="ADT17" s="221"/>
      <c r="ADU17" s="221"/>
      <c r="ADV17" s="221"/>
      <c r="ADW17" s="221"/>
      <c r="ADX17" s="221"/>
      <c r="ADY17" s="221"/>
      <c r="ADZ17" s="221"/>
      <c r="AEA17" s="221"/>
      <c r="AEB17" s="221"/>
      <c r="AEC17" s="221"/>
      <c r="AED17" s="221"/>
      <c r="AEE17" s="221"/>
      <c r="AEF17" s="221"/>
      <c r="AEG17" s="221"/>
      <c r="AEH17" s="221"/>
      <c r="AEI17" s="221"/>
      <c r="AEJ17" s="221"/>
      <c r="AEK17" s="221"/>
      <c r="AEL17" s="221"/>
      <c r="AEM17" s="221"/>
      <c r="AEN17" s="221"/>
      <c r="AEO17" s="221"/>
      <c r="AEP17" s="221"/>
      <c r="AEQ17" s="221"/>
      <c r="AER17" s="221"/>
      <c r="AES17" s="221"/>
      <c r="AET17" s="221"/>
      <c r="AEU17" s="221"/>
      <c r="AEV17" s="221"/>
      <c r="AEW17" s="221"/>
      <c r="AEX17" s="221"/>
      <c r="AEY17" s="221"/>
      <c r="AEZ17" s="221"/>
      <c r="AFA17" s="221"/>
      <c r="AFB17" s="221"/>
      <c r="AFC17" s="221"/>
      <c r="AFD17" s="221"/>
      <c r="AFE17" s="221"/>
      <c r="AFF17" s="221"/>
      <c r="AFG17" s="221"/>
      <c r="AFH17" s="221"/>
      <c r="AFI17" s="221"/>
      <c r="AFJ17" s="221"/>
      <c r="AFK17" s="221"/>
      <c r="AFL17" s="221"/>
      <c r="AFM17" s="221"/>
      <c r="AFN17" s="221"/>
      <c r="AFO17" s="221"/>
      <c r="AFP17" s="221"/>
      <c r="AFQ17" s="221"/>
      <c r="AFR17" s="221"/>
      <c r="AFS17" s="221"/>
      <c r="AFT17" s="221"/>
      <c r="AFU17" s="221"/>
      <c r="AFV17" s="221"/>
      <c r="AFW17" s="221"/>
      <c r="AFX17" s="221"/>
      <c r="AFY17" s="221"/>
      <c r="AFZ17" s="221"/>
      <c r="AGA17" s="221"/>
      <c r="AGB17" s="221"/>
      <c r="AGC17" s="221"/>
      <c r="AGD17" s="221"/>
      <c r="AGE17" s="221"/>
      <c r="AGF17" s="221"/>
      <c r="AGG17" s="221"/>
      <c r="AGH17" s="221"/>
      <c r="AGI17" s="221"/>
      <c r="AGJ17" s="221"/>
      <c r="AGK17" s="221"/>
      <c r="AGL17" s="221"/>
      <c r="AGM17" s="221"/>
      <c r="AGN17" s="221"/>
      <c r="AGO17" s="221"/>
      <c r="AGP17" s="221"/>
      <c r="AGQ17" s="221"/>
      <c r="AGR17" s="221"/>
      <c r="AGS17" s="221"/>
      <c r="AGT17" s="221"/>
      <c r="AGU17" s="221"/>
      <c r="AGV17" s="221"/>
      <c r="AGW17" s="221"/>
      <c r="AGX17" s="221"/>
      <c r="AGY17" s="221"/>
      <c r="AGZ17" s="221"/>
      <c r="AHA17" s="221"/>
      <c r="AHB17" s="221"/>
      <c r="AHC17" s="221"/>
      <c r="AHD17" s="221"/>
      <c r="AHE17" s="221"/>
      <c r="AHF17" s="221"/>
      <c r="AHG17" s="221"/>
      <c r="AHH17" s="221"/>
      <c r="AHI17" s="221"/>
      <c r="AHJ17" s="221"/>
      <c r="AHK17" s="221"/>
      <c r="AHL17" s="221"/>
      <c r="AHM17" s="221"/>
      <c r="AHN17" s="221"/>
      <c r="AHO17" s="221"/>
      <c r="AHP17" s="221"/>
      <c r="AHQ17" s="221"/>
      <c r="AHR17" s="221"/>
      <c r="AHS17" s="221"/>
      <c r="AHT17" s="221"/>
      <c r="AHU17" s="221"/>
      <c r="AHV17" s="221"/>
      <c r="AHW17" s="221"/>
      <c r="AHX17" s="221"/>
      <c r="AHY17" s="221"/>
      <c r="AHZ17" s="221"/>
      <c r="AIA17" s="221"/>
      <c r="AIB17" s="221"/>
      <c r="AIC17" s="221"/>
      <c r="AID17" s="221"/>
      <c r="AIE17" s="221"/>
      <c r="AIF17" s="221"/>
      <c r="AIG17" s="221"/>
      <c r="AIH17" s="221"/>
      <c r="AII17" s="221"/>
      <c r="AIJ17" s="221"/>
      <c r="AIK17" s="221"/>
      <c r="AIL17" s="221"/>
      <c r="AIM17" s="221"/>
      <c r="AIN17" s="221"/>
      <c r="AIO17" s="221"/>
      <c r="AIP17" s="221"/>
      <c r="AIQ17" s="221"/>
      <c r="AIR17" s="221"/>
      <c r="AIS17" s="221"/>
      <c r="AIT17" s="221"/>
      <c r="AIU17" s="221"/>
      <c r="AIV17" s="221"/>
      <c r="AIW17" s="221"/>
      <c r="AIX17" s="221"/>
      <c r="AIY17" s="221"/>
      <c r="AIZ17" s="221"/>
      <c r="AJA17" s="221"/>
      <c r="AJB17" s="221"/>
      <c r="AJC17" s="221"/>
      <c r="AJD17" s="221"/>
      <c r="AJE17" s="221"/>
      <c r="AJF17" s="221"/>
      <c r="AJG17" s="221"/>
      <c r="AJH17" s="221"/>
      <c r="AJI17" s="221"/>
      <c r="AJJ17" s="221"/>
      <c r="AJK17" s="221"/>
      <c r="AJL17" s="221"/>
      <c r="AJM17" s="221"/>
      <c r="AJN17" s="221"/>
      <c r="AJO17" s="221"/>
      <c r="AJP17" s="221"/>
      <c r="AJQ17" s="221"/>
      <c r="AJR17" s="221"/>
      <c r="AJS17" s="221"/>
      <c r="AJT17" s="221"/>
      <c r="AJU17" s="221"/>
      <c r="AJV17" s="221"/>
      <c r="AJW17" s="221"/>
      <c r="AJX17" s="221"/>
      <c r="AJY17" s="221"/>
      <c r="AJZ17" s="221"/>
      <c r="AKA17" s="221"/>
      <c r="AKB17" s="221"/>
      <c r="AKC17" s="221"/>
      <c r="AKD17" s="221"/>
      <c r="AKE17" s="221"/>
      <c r="AKF17" s="221"/>
      <c r="AKG17" s="221"/>
      <c r="AKH17" s="221"/>
      <c r="AKI17" s="221"/>
      <c r="AKJ17" s="221"/>
      <c r="AKK17" s="221"/>
      <c r="AKL17" s="221"/>
      <c r="AKM17" s="221"/>
      <c r="AKN17" s="221"/>
      <c r="AKO17" s="221"/>
      <c r="AKP17" s="221"/>
      <c r="AKQ17" s="221"/>
      <c r="AKR17" s="221"/>
      <c r="AKS17" s="221"/>
      <c r="AKT17" s="221"/>
      <c r="AKU17" s="221"/>
      <c r="AKV17" s="221"/>
      <c r="AKW17" s="221"/>
      <c r="AKX17" s="221"/>
      <c r="AKY17" s="221"/>
      <c r="AKZ17" s="221"/>
      <c r="ALA17" s="221"/>
      <c r="ALB17" s="221"/>
      <c r="ALC17" s="221"/>
      <c r="ALD17" s="221"/>
      <c r="ALE17" s="221"/>
      <c r="ALF17" s="221"/>
      <c r="ALG17" s="221"/>
      <c r="ALH17" s="221"/>
      <c r="ALI17" s="221"/>
      <c r="ALJ17" s="221"/>
      <c r="ALK17" s="221"/>
      <c r="ALL17" s="221"/>
      <c r="ALM17" s="221"/>
      <c r="ALN17" s="221"/>
      <c r="ALO17" s="221"/>
      <c r="ALP17" s="221"/>
      <c r="ALQ17" s="221"/>
      <c r="ALR17" s="221"/>
      <c r="ALS17" s="221"/>
      <c r="ALT17" s="221"/>
      <c r="ALU17" s="221"/>
      <c r="ALV17" s="221"/>
      <c r="ALW17" s="221"/>
      <c r="ALX17" s="221"/>
      <c r="ALY17" s="221"/>
      <c r="ALZ17" s="221"/>
      <c r="AMA17" s="221"/>
      <c r="AMB17" s="221"/>
      <c r="AMC17" s="221"/>
      <c r="AMD17" s="221"/>
      <c r="AME17" s="221"/>
      <c r="AMF17" s="221"/>
      <c r="AMG17" s="221"/>
      <c r="AMH17" s="221"/>
      <c r="AMI17" s="221"/>
      <c r="AMJ17" s="221"/>
      <c r="AMK17" s="221"/>
      <c r="AML17" s="221"/>
      <c r="AMM17" s="221"/>
      <c r="AMN17" s="221"/>
      <c r="AMO17" s="221"/>
      <c r="AMP17" s="221"/>
      <c r="AMQ17" s="221"/>
      <c r="AMR17" s="221"/>
      <c r="AMS17" s="221"/>
      <c r="AMT17" s="221"/>
      <c r="AMU17" s="221"/>
      <c r="AMV17" s="221"/>
      <c r="AMW17" s="221"/>
      <c r="AMX17" s="221"/>
      <c r="AMY17" s="221"/>
      <c r="AMZ17" s="221"/>
      <c r="ANA17" s="221"/>
      <c r="ANB17" s="221"/>
      <c r="ANC17" s="221"/>
      <c r="AND17" s="221"/>
      <c r="ANE17" s="221"/>
      <c r="ANF17" s="221"/>
      <c r="ANG17" s="221"/>
      <c r="ANH17" s="221"/>
      <c r="ANI17" s="221"/>
      <c r="ANJ17" s="221"/>
      <c r="ANK17" s="221"/>
      <c r="ANL17" s="221"/>
      <c r="ANM17" s="221"/>
      <c r="ANN17" s="221"/>
      <c r="ANO17" s="221"/>
      <c r="ANP17" s="221"/>
      <c r="ANQ17" s="221"/>
      <c r="ANR17" s="221"/>
      <c r="ANS17" s="221"/>
      <c r="ANT17" s="221"/>
      <c r="ANU17" s="221"/>
      <c r="ANV17" s="221"/>
      <c r="ANW17" s="221"/>
      <c r="ANX17" s="221"/>
      <c r="ANY17" s="221"/>
      <c r="ANZ17" s="221"/>
      <c r="AOA17" s="221"/>
      <c r="AOB17" s="221"/>
      <c r="AOC17" s="221"/>
      <c r="AOD17" s="221"/>
      <c r="AOE17" s="221"/>
      <c r="AOF17" s="221"/>
      <c r="AOG17" s="221"/>
      <c r="AOH17" s="221"/>
      <c r="AOI17" s="221"/>
      <c r="AOJ17" s="221"/>
      <c r="AOK17" s="221"/>
      <c r="AOL17" s="221"/>
      <c r="AOM17" s="221"/>
      <c r="AON17" s="221"/>
      <c r="AOO17" s="221"/>
      <c r="AOP17" s="221"/>
      <c r="AOQ17" s="221"/>
      <c r="AOR17" s="221"/>
      <c r="AOS17" s="221"/>
      <c r="AOT17" s="221"/>
      <c r="AOU17" s="221"/>
      <c r="AOV17" s="221"/>
      <c r="AOW17" s="221"/>
      <c r="AOX17" s="221"/>
      <c r="AOY17" s="221"/>
      <c r="AOZ17" s="221"/>
      <c r="APA17" s="221"/>
      <c r="APB17" s="221"/>
      <c r="APC17" s="221"/>
      <c r="APD17" s="221"/>
      <c r="APE17" s="221"/>
      <c r="APF17" s="221"/>
      <c r="APG17" s="221"/>
      <c r="APH17" s="221"/>
      <c r="API17" s="221"/>
      <c r="APJ17" s="221"/>
      <c r="APK17" s="221"/>
      <c r="APL17" s="221"/>
      <c r="APM17" s="221"/>
      <c r="APN17" s="221"/>
      <c r="APO17" s="221"/>
      <c r="APP17" s="221"/>
      <c r="APQ17" s="221"/>
      <c r="APR17" s="221"/>
      <c r="APS17" s="221"/>
      <c r="APT17" s="221"/>
      <c r="APU17" s="221"/>
      <c r="APV17" s="221"/>
      <c r="APW17" s="221"/>
      <c r="APX17" s="221"/>
      <c r="APY17" s="221"/>
      <c r="APZ17" s="221"/>
      <c r="AQA17" s="221"/>
      <c r="AQB17" s="221"/>
      <c r="AQC17" s="221"/>
      <c r="AQD17" s="221"/>
      <c r="AQE17" s="221"/>
      <c r="AQF17" s="221"/>
      <c r="AQG17" s="221"/>
      <c r="AQH17" s="221"/>
      <c r="AQI17" s="221"/>
      <c r="AQJ17" s="221"/>
      <c r="AQK17" s="221"/>
      <c r="AQL17" s="221"/>
      <c r="AQM17" s="221"/>
      <c r="AQN17" s="221"/>
      <c r="AQO17" s="221"/>
      <c r="AQP17" s="221"/>
      <c r="AQQ17" s="221"/>
      <c r="AQR17" s="221"/>
      <c r="AQS17" s="221"/>
      <c r="AQT17" s="221"/>
      <c r="AQU17" s="221"/>
      <c r="AQV17" s="221"/>
      <c r="AQW17" s="221"/>
      <c r="AQX17" s="221"/>
      <c r="AQY17" s="221"/>
      <c r="AQZ17" s="221"/>
      <c r="ARA17" s="221"/>
      <c r="ARB17" s="221"/>
      <c r="ARC17" s="221"/>
      <c r="ARD17" s="221"/>
      <c r="ARE17" s="221"/>
      <c r="ARF17" s="221"/>
      <c r="ARG17" s="221"/>
      <c r="ARH17" s="221"/>
      <c r="ARI17" s="221"/>
      <c r="ARJ17" s="221"/>
      <c r="ARK17" s="221"/>
      <c r="ARL17" s="221"/>
      <c r="ARM17" s="221"/>
      <c r="ARN17" s="221"/>
      <c r="ARO17" s="221"/>
      <c r="ARP17" s="221"/>
      <c r="ARQ17" s="221"/>
      <c r="ARR17" s="221"/>
      <c r="ARS17" s="221"/>
      <c r="ART17" s="221"/>
      <c r="ARU17" s="221"/>
      <c r="ARV17" s="221"/>
      <c r="ARW17" s="221"/>
      <c r="ARX17" s="221"/>
      <c r="ARY17" s="221"/>
      <c r="ARZ17" s="221"/>
      <c r="ASA17" s="221"/>
      <c r="ASB17" s="221"/>
      <c r="ASC17" s="221"/>
      <c r="ASD17" s="221"/>
      <c r="ASE17" s="221"/>
      <c r="ASF17" s="221"/>
      <c r="ASG17" s="221"/>
      <c r="ASH17" s="221"/>
      <c r="ASI17" s="221"/>
      <c r="ASJ17" s="221"/>
      <c r="ASK17" s="221"/>
      <c r="ASL17" s="221"/>
      <c r="ASM17" s="221"/>
      <c r="ASN17" s="221"/>
      <c r="ASO17" s="221"/>
      <c r="ASP17" s="221"/>
      <c r="ASQ17" s="221"/>
      <c r="ASR17" s="221"/>
      <c r="ASS17" s="221"/>
      <c r="AST17" s="221"/>
      <c r="ASU17" s="221"/>
      <c r="ASV17" s="221"/>
      <c r="ASW17" s="221"/>
      <c r="ASX17" s="221"/>
      <c r="ASY17" s="221"/>
      <c r="ASZ17" s="221"/>
      <c r="ATA17" s="221"/>
      <c r="ATB17" s="221"/>
      <c r="ATC17" s="221"/>
      <c r="ATD17" s="221"/>
      <c r="ATE17" s="221"/>
      <c r="ATF17" s="221"/>
      <c r="ATG17" s="221"/>
      <c r="ATH17" s="221"/>
      <c r="ATI17" s="221"/>
      <c r="ATJ17" s="221"/>
      <c r="ATK17" s="221"/>
      <c r="ATL17" s="221"/>
      <c r="ATM17" s="221"/>
      <c r="ATN17" s="221"/>
      <c r="ATO17" s="221"/>
      <c r="ATP17" s="221"/>
      <c r="ATQ17" s="221"/>
      <c r="ATR17" s="221"/>
      <c r="ATS17" s="221"/>
      <c r="ATT17" s="221"/>
      <c r="ATU17" s="221"/>
      <c r="ATV17" s="221"/>
      <c r="ATW17" s="221"/>
      <c r="ATX17" s="221"/>
      <c r="ATY17" s="221"/>
      <c r="ATZ17" s="221"/>
      <c r="AUA17" s="221"/>
      <c r="AUB17" s="221"/>
      <c r="AUC17" s="221"/>
      <c r="AUD17" s="221"/>
      <c r="AUE17" s="221"/>
      <c r="AUF17" s="221"/>
      <c r="AUG17" s="221"/>
      <c r="AUH17" s="221"/>
      <c r="AUI17" s="221"/>
      <c r="AUJ17" s="221"/>
      <c r="AUK17" s="221"/>
      <c r="AUL17" s="221"/>
      <c r="AUM17" s="221"/>
      <c r="AUN17" s="221"/>
      <c r="AUO17" s="221"/>
      <c r="AUP17" s="221"/>
      <c r="AUQ17" s="221"/>
      <c r="AUR17" s="221"/>
      <c r="AUS17" s="221"/>
      <c r="AUT17" s="221"/>
      <c r="AUU17" s="221"/>
      <c r="AUV17" s="221"/>
      <c r="AUW17" s="221"/>
      <c r="AUX17" s="221"/>
      <c r="AUY17" s="221"/>
      <c r="AUZ17" s="221"/>
      <c r="AVA17" s="221"/>
      <c r="AVB17" s="221"/>
      <c r="AVC17" s="221"/>
      <c r="AVD17" s="221"/>
      <c r="AVE17" s="221"/>
      <c r="AVF17" s="221"/>
      <c r="AVG17" s="221"/>
      <c r="AVH17" s="221"/>
      <c r="AVI17" s="221"/>
      <c r="AVJ17" s="221"/>
      <c r="AVK17" s="221"/>
      <c r="AVL17" s="221"/>
      <c r="AVM17" s="221"/>
      <c r="AVN17" s="221"/>
      <c r="AVO17" s="221"/>
      <c r="AVP17" s="221"/>
      <c r="AVQ17" s="221"/>
      <c r="AVR17" s="221"/>
      <c r="AVS17" s="221"/>
      <c r="AVT17" s="221"/>
      <c r="AVU17" s="221"/>
      <c r="AVV17" s="221"/>
      <c r="AVW17" s="221"/>
      <c r="AVX17" s="221"/>
      <c r="AVY17" s="221"/>
      <c r="AVZ17" s="221"/>
      <c r="AWA17" s="221"/>
      <c r="AWB17" s="221"/>
      <c r="AWC17" s="221"/>
      <c r="AWD17" s="221"/>
      <c r="AWE17" s="221"/>
      <c r="AWF17" s="221"/>
      <c r="AWG17" s="221"/>
      <c r="AWH17" s="221"/>
      <c r="AWI17" s="221"/>
      <c r="AWJ17" s="221"/>
      <c r="AWK17" s="221"/>
      <c r="AWL17" s="221"/>
      <c r="AWM17" s="221"/>
      <c r="AWN17" s="221"/>
      <c r="AWO17" s="221"/>
      <c r="AWP17" s="221"/>
      <c r="AWQ17" s="221"/>
      <c r="AWR17" s="221"/>
      <c r="AWS17" s="221"/>
      <c r="AWT17" s="221"/>
      <c r="AWU17" s="221"/>
      <c r="AWV17" s="221"/>
      <c r="AWW17" s="221"/>
      <c r="AWX17" s="221"/>
      <c r="AWY17" s="221"/>
      <c r="AWZ17" s="221"/>
      <c r="AXA17" s="221"/>
      <c r="AXB17" s="221"/>
      <c r="AXC17" s="221"/>
      <c r="AXD17" s="221"/>
      <c r="AXE17" s="221"/>
      <c r="AXF17" s="221"/>
      <c r="AXG17" s="221"/>
      <c r="AXH17" s="221"/>
      <c r="AXI17" s="221"/>
      <c r="AXJ17" s="221"/>
      <c r="AXK17" s="221"/>
      <c r="AXL17" s="221"/>
      <c r="AXM17" s="221"/>
      <c r="AXN17" s="221"/>
      <c r="AXO17" s="221"/>
      <c r="AXP17" s="221"/>
      <c r="AXQ17" s="221"/>
      <c r="AXR17" s="221"/>
      <c r="AXS17" s="221"/>
      <c r="AXT17" s="221"/>
      <c r="AXU17" s="221"/>
      <c r="AXV17" s="221"/>
      <c r="AXW17" s="221"/>
      <c r="AXX17" s="221"/>
      <c r="AXY17" s="221"/>
      <c r="AXZ17" s="221"/>
      <c r="AYA17" s="221"/>
      <c r="AYB17" s="221"/>
      <c r="AYC17" s="221"/>
      <c r="AYD17" s="221"/>
      <c r="AYE17" s="221"/>
      <c r="AYF17" s="221"/>
      <c r="AYG17" s="221"/>
      <c r="AYH17" s="221"/>
      <c r="AYI17" s="221"/>
      <c r="AYJ17" s="221"/>
      <c r="AYK17" s="221"/>
      <c r="AYL17" s="221"/>
      <c r="AYM17" s="221"/>
      <c r="AYN17" s="221"/>
      <c r="AYO17" s="221"/>
      <c r="AYP17" s="221"/>
      <c r="AYQ17" s="221"/>
      <c r="AYR17" s="221"/>
      <c r="AYS17" s="221"/>
      <c r="AYT17" s="221"/>
      <c r="AYU17" s="221"/>
      <c r="AYV17" s="221"/>
      <c r="AYW17" s="221"/>
      <c r="AYX17" s="221"/>
      <c r="AYY17" s="221"/>
      <c r="AYZ17" s="221"/>
      <c r="AZA17" s="221"/>
      <c r="AZB17" s="221"/>
      <c r="AZC17" s="221"/>
      <c r="AZD17" s="221"/>
      <c r="AZE17" s="221"/>
      <c r="AZF17" s="221"/>
      <c r="AZG17" s="221"/>
      <c r="AZH17" s="221"/>
      <c r="AZI17" s="221"/>
      <c r="AZJ17" s="221"/>
      <c r="AZK17" s="221"/>
      <c r="AZL17" s="221"/>
      <c r="AZM17" s="221"/>
      <c r="AZN17" s="221"/>
      <c r="AZO17" s="221"/>
      <c r="AZP17" s="221"/>
      <c r="AZQ17" s="221"/>
      <c r="AZR17" s="221"/>
      <c r="AZS17" s="221"/>
      <c r="AZT17" s="221"/>
      <c r="AZU17" s="221"/>
      <c r="AZV17" s="221"/>
      <c r="AZW17" s="221"/>
      <c r="AZX17" s="221"/>
      <c r="AZY17" s="221"/>
      <c r="AZZ17" s="221"/>
      <c r="BAA17" s="221"/>
      <c r="BAB17" s="221"/>
      <c r="BAC17" s="221"/>
      <c r="BAD17" s="221"/>
      <c r="BAE17" s="221"/>
      <c r="BAF17" s="221"/>
      <c r="BAG17" s="221"/>
      <c r="BAH17" s="221"/>
      <c r="BAI17" s="221"/>
      <c r="BAJ17" s="221"/>
      <c r="BAK17" s="221"/>
      <c r="BAL17" s="221"/>
      <c r="BAM17" s="221"/>
      <c r="BAN17" s="221"/>
      <c r="BAO17" s="221"/>
      <c r="BAP17" s="221"/>
      <c r="BAQ17" s="221"/>
      <c r="BAR17" s="221"/>
      <c r="BAS17" s="221"/>
      <c r="BAT17" s="221"/>
      <c r="BAU17" s="221"/>
      <c r="BAV17" s="221"/>
      <c r="BAW17" s="221"/>
      <c r="BAX17" s="221"/>
      <c r="BAY17" s="221"/>
      <c r="BAZ17" s="221"/>
      <c r="BBA17" s="221"/>
      <c r="BBB17" s="221"/>
      <c r="BBC17" s="221"/>
      <c r="BBD17" s="221"/>
      <c r="BBE17" s="221"/>
      <c r="BBF17" s="221"/>
      <c r="BBG17" s="221"/>
      <c r="BBH17" s="221"/>
      <c r="BBI17" s="221"/>
      <c r="BBJ17" s="221"/>
      <c r="BBK17" s="221"/>
      <c r="BBL17" s="221"/>
      <c r="BBM17" s="221"/>
      <c r="BBN17" s="221"/>
      <c r="BBO17" s="221"/>
      <c r="BBP17" s="221"/>
    </row>
    <row r="18" spans="1:1420" s="42" customFormat="1" ht="18" customHeight="1" x14ac:dyDescent="0.15">
      <c r="A18" s="40"/>
      <c r="B18" s="29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295"/>
      <c r="AA18" s="295"/>
      <c r="AB18" s="295"/>
      <c r="AC18" s="295"/>
      <c r="AD18" s="295"/>
      <c r="AE18" s="295"/>
      <c r="AF18" s="295"/>
      <c r="AG18" s="306"/>
      <c r="AH18" s="104"/>
      <c r="AI18" s="50"/>
      <c r="AJ18" s="70"/>
      <c r="AK18" s="70"/>
      <c r="AL18" s="70"/>
      <c r="AM18" s="70"/>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221"/>
      <c r="FO18" s="221"/>
      <c r="FP18" s="221"/>
      <c r="FQ18" s="221"/>
      <c r="FR18" s="221"/>
      <c r="FS18" s="221"/>
      <c r="FT18" s="221"/>
      <c r="FU18" s="221"/>
      <c r="FV18" s="221"/>
      <c r="FW18" s="221"/>
      <c r="FX18" s="221"/>
      <c r="FY18" s="221"/>
      <c r="FZ18" s="221"/>
      <c r="GA18" s="221"/>
      <c r="GB18" s="221"/>
      <c r="GC18" s="221"/>
      <c r="GD18" s="221"/>
      <c r="GE18" s="221"/>
      <c r="GF18" s="221"/>
      <c r="GG18" s="221"/>
      <c r="GH18" s="221"/>
      <c r="GI18" s="221"/>
      <c r="GJ18" s="221"/>
      <c r="GK18" s="221"/>
      <c r="GL18" s="221"/>
      <c r="GM18" s="221"/>
      <c r="GN18" s="221"/>
      <c r="GO18" s="221"/>
      <c r="GP18" s="221"/>
      <c r="GQ18" s="221"/>
      <c r="GR18" s="221"/>
      <c r="GS18" s="221"/>
      <c r="GT18" s="221"/>
      <c r="GU18" s="221"/>
      <c r="GV18" s="221"/>
      <c r="GW18" s="221"/>
      <c r="GX18" s="221"/>
      <c r="GY18" s="221"/>
      <c r="GZ18" s="221"/>
      <c r="HA18" s="221"/>
      <c r="HB18" s="221"/>
      <c r="HC18" s="221"/>
      <c r="HD18" s="221"/>
      <c r="HE18" s="221"/>
      <c r="HF18" s="221"/>
      <c r="HG18" s="221"/>
      <c r="HH18" s="221"/>
      <c r="HI18" s="221"/>
      <c r="HJ18" s="221"/>
      <c r="HK18" s="221"/>
      <c r="HL18" s="221"/>
      <c r="HM18" s="221"/>
      <c r="HN18" s="221"/>
      <c r="HO18" s="221"/>
      <c r="HP18" s="221"/>
      <c r="HQ18" s="221"/>
      <c r="HR18" s="221"/>
      <c r="HS18" s="221"/>
      <c r="HT18" s="221"/>
      <c r="HU18" s="221"/>
      <c r="HV18" s="221"/>
      <c r="HW18" s="221"/>
      <c r="HX18" s="221"/>
      <c r="HY18" s="221"/>
      <c r="HZ18" s="221"/>
      <c r="IA18" s="221"/>
      <c r="IB18" s="221"/>
      <c r="IC18" s="221"/>
      <c r="ID18" s="221"/>
      <c r="IE18" s="221"/>
      <c r="IF18" s="221"/>
      <c r="IG18" s="221"/>
      <c r="IH18" s="221"/>
      <c r="II18" s="221"/>
      <c r="IJ18" s="221"/>
      <c r="IK18" s="221"/>
      <c r="IL18" s="221"/>
      <c r="IM18" s="221"/>
      <c r="IN18" s="221"/>
      <c r="IO18" s="221"/>
      <c r="IP18" s="221"/>
      <c r="IQ18" s="221"/>
      <c r="IR18" s="221"/>
      <c r="IS18" s="221"/>
      <c r="IT18" s="221"/>
      <c r="IU18" s="221"/>
      <c r="IV18" s="221"/>
      <c r="IW18" s="221"/>
      <c r="IX18" s="221"/>
      <c r="IY18" s="221"/>
      <c r="IZ18" s="221"/>
      <c r="JA18" s="221"/>
      <c r="JB18" s="221"/>
      <c r="JC18" s="221"/>
      <c r="JD18" s="221"/>
      <c r="JE18" s="221"/>
      <c r="JF18" s="221"/>
      <c r="JG18" s="221"/>
      <c r="JH18" s="221"/>
      <c r="JI18" s="221"/>
      <c r="JJ18" s="221"/>
      <c r="JK18" s="221"/>
      <c r="JL18" s="221"/>
      <c r="JM18" s="221"/>
      <c r="JN18" s="221"/>
      <c r="JO18" s="221"/>
      <c r="JP18" s="221"/>
      <c r="JQ18" s="221"/>
      <c r="JR18" s="221"/>
      <c r="JS18" s="221"/>
      <c r="JT18" s="221"/>
      <c r="JU18" s="221"/>
      <c r="JV18" s="221"/>
      <c r="JW18" s="221"/>
      <c r="JX18" s="221"/>
      <c r="JY18" s="221"/>
      <c r="JZ18" s="221"/>
      <c r="KA18" s="221"/>
      <c r="KB18" s="221"/>
      <c r="KC18" s="221"/>
      <c r="KD18" s="221"/>
      <c r="KE18" s="221"/>
      <c r="KF18" s="221"/>
      <c r="KG18" s="221"/>
      <c r="KH18" s="221"/>
      <c r="KI18" s="221"/>
      <c r="KJ18" s="221"/>
      <c r="KK18" s="221"/>
      <c r="KL18" s="221"/>
      <c r="KM18" s="221"/>
      <c r="KN18" s="221"/>
      <c r="KO18" s="221"/>
      <c r="KP18" s="221"/>
      <c r="KQ18" s="221"/>
      <c r="KR18" s="221"/>
      <c r="KS18" s="221"/>
      <c r="KT18" s="221"/>
      <c r="KU18" s="221"/>
      <c r="KV18" s="221"/>
      <c r="KW18" s="221"/>
      <c r="KX18" s="221"/>
      <c r="KY18" s="221"/>
      <c r="KZ18" s="221"/>
      <c r="LA18" s="221"/>
      <c r="LB18" s="221"/>
      <c r="LC18" s="221"/>
      <c r="LD18" s="221"/>
      <c r="LE18" s="221"/>
      <c r="LF18" s="221"/>
      <c r="LG18" s="221"/>
      <c r="LH18" s="221"/>
      <c r="LI18" s="221"/>
      <c r="LJ18" s="221"/>
      <c r="LK18" s="221"/>
      <c r="LL18" s="221"/>
      <c r="LM18" s="221"/>
      <c r="LN18" s="221"/>
      <c r="LO18" s="221"/>
      <c r="LP18" s="221"/>
      <c r="LQ18" s="221"/>
      <c r="LR18" s="221"/>
      <c r="LS18" s="221"/>
      <c r="LT18" s="221"/>
      <c r="LU18" s="221"/>
      <c r="LV18" s="221"/>
      <c r="LW18" s="221"/>
      <c r="LX18" s="221"/>
      <c r="LY18" s="221"/>
      <c r="LZ18" s="221"/>
      <c r="MA18" s="221"/>
      <c r="MB18" s="221"/>
      <c r="MC18" s="221"/>
      <c r="MD18" s="221"/>
      <c r="ME18" s="221"/>
      <c r="MF18" s="221"/>
      <c r="MG18" s="221"/>
      <c r="MH18" s="221"/>
      <c r="MI18" s="221"/>
      <c r="MJ18" s="221"/>
      <c r="MK18" s="221"/>
      <c r="ML18" s="221"/>
      <c r="MM18" s="221"/>
      <c r="MN18" s="221"/>
      <c r="MO18" s="221"/>
      <c r="MP18" s="221"/>
      <c r="MQ18" s="221"/>
      <c r="MR18" s="221"/>
      <c r="MS18" s="221"/>
      <c r="MT18" s="221"/>
      <c r="MU18" s="221"/>
      <c r="MV18" s="221"/>
      <c r="MW18" s="221"/>
      <c r="MX18" s="221"/>
      <c r="MY18" s="221"/>
      <c r="MZ18" s="221"/>
      <c r="NA18" s="221"/>
      <c r="NB18" s="221"/>
      <c r="NC18" s="221"/>
      <c r="ND18" s="221"/>
      <c r="NE18" s="221"/>
      <c r="NF18" s="221"/>
      <c r="NG18" s="221"/>
      <c r="NH18" s="221"/>
      <c r="NI18" s="221"/>
      <c r="NJ18" s="221"/>
      <c r="NK18" s="221"/>
      <c r="NL18" s="221"/>
      <c r="NM18" s="221"/>
      <c r="NN18" s="221"/>
      <c r="NO18" s="221"/>
      <c r="NP18" s="221"/>
      <c r="NQ18" s="221"/>
      <c r="NR18" s="221"/>
      <c r="NS18" s="221"/>
      <c r="NT18" s="221"/>
      <c r="NU18" s="221"/>
      <c r="NV18" s="221"/>
      <c r="NW18" s="221"/>
      <c r="NX18" s="221"/>
      <c r="NY18" s="221"/>
      <c r="NZ18" s="221"/>
      <c r="OA18" s="221"/>
      <c r="OB18" s="221"/>
      <c r="OC18" s="221"/>
      <c r="OD18" s="221"/>
      <c r="OE18" s="221"/>
      <c r="OF18" s="221"/>
      <c r="OG18" s="221"/>
      <c r="OH18" s="221"/>
      <c r="OI18" s="221"/>
      <c r="OJ18" s="221"/>
      <c r="OK18" s="221"/>
      <c r="OL18" s="221"/>
      <c r="OM18" s="221"/>
      <c r="ON18" s="221"/>
      <c r="OO18" s="221"/>
      <c r="OP18" s="221"/>
      <c r="OQ18" s="221"/>
      <c r="OR18" s="221"/>
      <c r="OS18" s="221"/>
      <c r="OT18" s="221"/>
      <c r="OU18" s="221"/>
      <c r="OV18" s="221"/>
      <c r="OW18" s="221"/>
      <c r="OX18" s="221"/>
      <c r="OY18" s="221"/>
      <c r="OZ18" s="221"/>
      <c r="PA18" s="221"/>
      <c r="PB18" s="221"/>
      <c r="PC18" s="221"/>
      <c r="PD18" s="221"/>
      <c r="PE18" s="221"/>
      <c r="PF18" s="221"/>
      <c r="PG18" s="221"/>
      <c r="PH18" s="221"/>
      <c r="PI18" s="221"/>
      <c r="PJ18" s="221"/>
      <c r="PK18" s="221"/>
      <c r="PL18" s="221"/>
      <c r="PM18" s="221"/>
      <c r="PN18" s="221"/>
      <c r="PO18" s="221"/>
      <c r="PP18" s="221"/>
      <c r="PQ18" s="221"/>
      <c r="PR18" s="221"/>
      <c r="PS18" s="221"/>
      <c r="PT18" s="221"/>
      <c r="PU18" s="221"/>
      <c r="PV18" s="221"/>
      <c r="PW18" s="221"/>
      <c r="PX18" s="221"/>
      <c r="PY18" s="221"/>
      <c r="PZ18" s="221"/>
      <c r="QA18" s="221"/>
      <c r="QB18" s="221"/>
      <c r="QC18" s="221"/>
      <c r="QD18" s="221"/>
      <c r="QE18" s="221"/>
      <c r="QF18" s="221"/>
      <c r="QG18" s="221"/>
      <c r="QH18" s="221"/>
      <c r="QI18" s="221"/>
      <c r="QJ18" s="221"/>
      <c r="QK18" s="221"/>
      <c r="QL18" s="221"/>
      <c r="QM18" s="221"/>
      <c r="QN18" s="221"/>
      <c r="QO18" s="221"/>
      <c r="QP18" s="221"/>
      <c r="QQ18" s="221"/>
      <c r="QR18" s="221"/>
      <c r="QS18" s="221"/>
      <c r="QT18" s="221"/>
      <c r="QU18" s="221"/>
      <c r="QV18" s="221"/>
      <c r="QW18" s="221"/>
      <c r="QX18" s="221"/>
      <c r="QY18" s="221"/>
      <c r="QZ18" s="221"/>
      <c r="RA18" s="221"/>
      <c r="RB18" s="221"/>
      <c r="RC18" s="221"/>
      <c r="RD18" s="221"/>
      <c r="RE18" s="221"/>
      <c r="RF18" s="221"/>
      <c r="RG18" s="221"/>
      <c r="RH18" s="221"/>
      <c r="RI18" s="221"/>
      <c r="RJ18" s="221"/>
      <c r="RK18" s="221"/>
      <c r="RL18" s="221"/>
      <c r="RM18" s="221"/>
      <c r="RN18" s="221"/>
      <c r="RO18" s="221"/>
      <c r="RP18" s="221"/>
      <c r="RQ18" s="221"/>
      <c r="RR18" s="221"/>
      <c r="RS18" s="221"/>
      <c r="RT18" s="221"/>
      <c r="RU18" s="221"/>
      <c r="RV18" s="221"/>
      <c r="RW18" s="221"/>
      <c r="RX18" s="221"/>
      <c r="RY18" s="221"/>
      <c r="RZ18" s="221"/>
      <c r="SA18" s="221"/>
      <c r="SB18" s="221"/>
      <c r="SC18" s="221"/>
      <c r="SD18" s="221"/>
      <c r="SE18" s="221"/>
      <c r="SF18" s="221"/>
      <c r="SG18" s="221"/>
      <c r="SH18" s="221"/>
      <c r="SI18" s="221"/>
      <c r="SJ18" s="221"/>
      <c r="SK18" s="221"/>
      <c r="SL18" s="221"/>
      <c r="SM18" s="221"/>
      <c r="SN18" s="221"/>
      <c r="SO18" s="221"/>
      <c r="SP18" s="221"/>
      <c r="SQ18" s="221"/>
      <c r="SR18" s="221"/>
      <c r="SS18" s="221"/>
      <c r="ST18" s="221"/>
      <c r="SU18" s="221"/>
      <c r="SV18" s="221"/>
      <c r="SW18" s="221"/>
      <c r="SX18" s="221"/>
      <c r="SY18" s="221"/>
      <c r="SZ18" s="221"/>
      <c r="TA18" s="221"/>
      <c r="TB18" s="221"/>
      <c r="TC18" s="221"/>
      <c r="TD18" s="221"/>
      <c r="TE18" s="221"/>
      <c r="TF18" s="221"/>
      <c r="TG18" s="221"/>
      <c r="TH18" s="221"/>
      <c r="TI18" s="221"/>
      <c r="TJ18" s="221"/>
      <c r="TK18" s="221"/>
      <c r="TL18" s="221"/>
      <c r="TM18" s="221"/>
      <c r="TN18" s="221"/>
      <c r="TO18" s="221"/>
      <c r="TP18" s="221"/>
      <c r="TQ18" s="221"/>
      <c r="TR18" s="221"/>
      <c r="TS18" s="221"/>
      <c r="TT18" s="221"/>
      <c r="TU18" s="221"/>
      <c r="TV18" s="221"/>
      <c r="TW18" s="221"/>
      <c r="TX18" s="221"/>
      <c r="TY18" s="221"/>
      <c r="TZ18" s="221"/>
      <c r="UA18" s="221"/>
      <c r="UB18" s="221"/>
      <c r="UC18" s="221"/>
      <c r="UD18" s="221"/>
      <c r="UE18" s="221"/>
      <c r="UF18" s="221"/>
      <c r="UG18" s="221"/>
      <c r="UH18" s="221"/>
      <c r="UI18" s="221"/>
      <c r="UJ18" s="221"/>
      <c r="UK18" s="221"/>
      <c r="UL18" s="221"/>
      <c r="UM18" s="221"/>
      <c r="UN18" s="221"/>
      <c r="UO18" s="221"/>
      <c r="UP18" s="221"/>
      <c r="UQ18" s="221"/>
      <c r="UR18" s="221"/>
      <c r="US18" s="221"/>
      <c r="UT18" s="221"/>
      <c r="UU18" s="221"/>
      <c r="UV18" s="221"/>
      <c r="UW18" s="221"/>
      <c r="UX18" s="221"/>
      <c r="UY18" s="221"/>
      <c r="UZ18" s="221"/>
      <c r="VA18" s="221"/>
      <c r="VB18" s="221"/>
      <c r="VC18" s="221"/>
      <c r="VD18" s="221"/>
      <c r="VE18" s="221"/>
      <c r="VF18" s="221"/>
      <c r="VG18" s="221"/>
      <c r="VH18" s="221"/>
      <c r="VI18" s="221"/>
      <c r="VJ18" s="221"/>
      <c r="VK18" s="221"/>
      <c r="VL18" s="221"/>
      <c r="VM18" s="221"/>
      <c r="VN18" s="221"/>
      <c r="VO18" s="221"/>
      <c r="VP18" s="221"/>
      <c r="VQ18" s="221"/>
      <c r="VR18" s="221"/>
      <c r="VS18" s="221"/>
      <c r="VT18" s="221"/>
      <c r="VU18" s="221"/>
      <c r="VV18" s="221"/>
      <c r="VW18" s="221"/>
      <c r="VX18" s="221"/>
      <c r="VY18" s="221"/>
      <c r="VZ18" s="221"/>
      <c r="WA18" s="221"/>
      <c r="WB18" s="221"/>
      <c r="WC18" s="221"/>
      <c r="WD18" s="221"/>
      <c r="WE18" s="221"/>
      <c r="WF18" s="221"/>
      <c r="WG18" s="221"/>
      <c r="WH18" s="221"/>
      <c r="WI18" s="221"/>
      <c r="WJ18" s="221"/>
      <c r="WK18" s="221"/>
      <c r="WL18" s="221"/>
      <c r="WM18" s="221"/>
      <c r="WN18" s="221"/>
      <c r="WO18" s="221"/>
      <c r="WP18" s="221"/>
      <c r="WQ18" s="221"/>
      <c r="WR18" s="221"/>
      <c r="WS18" s="221"/>
      <c r="WT18" s="221"/>
      <c r="WU18" s="221"/>
      <c r="WV18" s="221"/>
      <c r="WW18" s="221"/>
      <c r="WX18" s="221"/>
      <c r="WY18" s="221"/>
      <c r="WZ18" s="221"/>
      <c r="XA18" s="221"/>
      <c r="XB18" s="221"/>
      <c r="XC18" s="221"/>
      <c r="XD18" s="221"/>
      <c r="XE18" s="221"/>
      <c r="XF18" s="221"/>
      <c r="XG18" s="221"/>
      <c r="XH18" s="221"/>
      <c r="XI18" s="221"/>
      <c r="XJ18" s="221"/>
      <c r="XK18" s="221"/>
      <c r="XL18" s="221"/>
      <c r="XM18" s="221"/>
      <c r="XN18" s="221"/>
      <c r="XO18" s="221"/>
      <c r="XP18" s="221"/>
      <c r="XQ18" s="221"/>
      <c r="XR18" s="221"/>
      <c r="XS18" s="221"/>
      <c r="XT18" s="221"/>
      <c r="XU18" s="221"/>
      <c r="XV18" s="221"/>
      <c r="XW18" s="221"/>
      <c r="XX18" s="221"/>
      <c r="XY18" s="221"/>
      <c r="XZ18" s="221"/>
      <c r="YA18" s="221"/>
      <c r="YB18" s="221"/>
      <c r="YC18" s="221"/>
      <c r="YD18" s="221"/>
      <c r="YE18" s="221"/>
      <c r="YF18" s="221"/>
      <c r="YG18" s="221"/>
      <c r="YH18" s="221"/>
      <c r="YI18" s="221"/>
      <c r="YJ18" s="221"/>
      <c r="YK18" s="221"/>
      <c r="YL18" s="221"/>
      <c r="YM18" s="221"/>
      <c r="YN18" s="221"/>
      <c r="YO18" s="221"/>
      <c r="YP18" s="221"/>
      <c r="YQ18" s="221"/>
      <c r="YR18" s="221"/>
      <c r="YS18" s="221"/>
      <c r="YT18" s="221"/>
      <c r="YU18" s="221"/>
      <c r="YV18" s="221"/>
      <c r="YW18" s="221"/>
      <c r="YX18" s="221"/>
      <c r="YY18" s="221"/>
      <c r="YZ18" s="221"/>
      <c r="ZA18" s="221"/>
      <c r="ZB18" s="221"/>
      <c r="ZC18" s="221"/>
      <c r="ZD18" s="221"/>
      <c r="ZE18" s="221"/>
      <c r="ZF18" s="221"/>
      <c r="ZG18" s="221"/>
      <c r="ZH18" s="221"/>
      <c r="ZI18" s="221"/>
      <c r="ZJ18" s="221"/>
      <c r="ZK18" s="221"/>
      <c r="ZL18" s="221"/>
      <c r="ZM18" s="221"/>
      <c r="ZN18" s="221"/>
      <c r="ZO18" s="221"/>
      <c r="ZP18" s="221"/>
      <c r="ZQ18" s="221"/>
      <c r="ZR18" s="221"/>
      <c r="ZS18" s="221"/>
      <c r="ZT18" s="221"/>
      <c r="ZU18" s="221"/>
      <c r="ZV18" s="221"/>
      <c r="ZW18" s="221"/>
      <c r="ZX18" s="221"/>
      <c r="ZY18" s="221"/>
      <c r="ZZ18" s="221"/>
      <c r="AAA18" s="221"/>
      <c r="AAB18" s="221"/>
      <c r="AAC18" s="221"/>
      <c r="AAD18" s="221"/>
      <c r="AAE18" s="221"/>
      <c r="AAF18" s="221"/>
      <c r="AAG18" s="221"/>
      <c r="AAH18" s="221"/>
      <c r="AAI18" s="221"/>
      <c r="AAJ18" s="221"/>
      <c r="AAK18" s="221"/>
      <c r="AAL18" s="221"/>
      <c r="AAM18" s="221"/>
      <c r="AAN18" s="221"/>
      <c r="AAO18" s="221"/>
      <c r="AAP18" s="221"/>
      <c r="AAQ18" s="221"/>
      <c r="AAR18" s="221"/>
      <c r="AAS18" s="221"/>
      <c r="AAT18" s="221"/>
      <c r="AAU18" s="221"/>
      <c r="AAV18" s="221"/>
      <c r="AAW18" s="221"/>
      <c r="AAX18" s="221"/>
      <c r="AAY18" s="221"/>
      <c r="AAZ18" s="221"/>
      <c r="ABA18" s="221"/>
      <c r="ABB18" s="221"/>
      <c r="ABC18" s="221"/>
      <c r="ABD18" s="221"/>
      <c r="ABE18" s="221"/>
      <c r="ABF18" s="221"/>
      <c r="ABG18" s="221"/>
      <c r="ABH18" s="221"/>
      <c r="ABI18" s="221"/>
      <c r="ABJ18" s="221"/>
      <c r="ABK18" s="221"/>
      <c r="ABL18" s="221"/>
      <c r="ABM18" s="221"/>
      <c r="ABN18" s="221"/>
      <c r="ABO18" s="221"/>
      <c r="ABP18" s="221"/>
      <c r="ABQ18" s="221"/>
      <c r="ABR18" s="221"/>
      <c r="ABS18" s="221"/>
      <c r="ABT18" s="221"/>
      <c r="ABU18" s="221"/>
      <c r="ABV18" s="221"/>
      <c r="ABW18" s="221"/>
      <c r="ABX18" s="221"/>
      <c r="ABY18" s="221"/>
      <c r="ABZ18" s="221"/>
      <c r="ACA18" s="221"/>
      <c r="ACB18" s="221"/>
      <c r="ACC18" s="221"/>
      <c r="ACD18" s="221"/>
      <c r="ACE18" s="221"/>
      <c r="ACF18" s="221"/>
      <c r="ACG18" s="221"/>
      <c r="ACH18" s="221"/>
      <c r="ACI18" s="221"/>
      <c r="ACJ18" s="221"/>
      <c r="ACK18" s="221"/>
      <c r="ACL18" s="221"/>
      <c r="ACM18" s="221"/>
      <c r="ACN18" s="221"/>
      <c r="ACO18" s="221"/>
      <c r="ACP18" s="221"/>
      <c r="ACQ18" s="221"/>
      <c r="ACR18" s="221"/>
      <c r="ACS18" s="221"/>
      <c r="ACT18" s="221"/>
      <c r="ACU18" s="221"/>
      <c r="ACV18" s="221"/>
      <c r="ACW18" s="221"/>
      <c r="ACX18" s="221"/>
      <c r="ACY18" s="221"/>
      <c r="ACZ18" s="221"/>
      <c r="ADA18" s="221"/>
      <c r="ADB18" s="221"/>
      <c r="ADC18" s="221"/>
      <c r="ADD18" s="221"/>
      <c r="ADE18" s="221"/>
      <c r="ADF18" s="221"/>
      <c r="ADG18" s="221"/>
      <c r="ADH18" s="221"/>
      <c r="ADI18" s="221"/>
      <c r="ADJ18" s="221"/>
      <c r="ADK18" s="221"/>
      <c r="ADL18" s="221"/>
      <c r="ADM18" s="221"/>
      <c r="ADN18" s="221"/>
      <c r="ADO18" s="221"/>
      <c r="ADP18" s="221"/>
      <c r="ADQ18" s="221"/>
      <c r="ADR18" s="221"/>
      <c r="ADS18" s="221"/>
      <c r="ADT18" s="221"/>
      <c r="ADU18" s="221"/>
      <c r="ADV18" s="221"/>
      <c r="ADW18" s="221"/>
      <c r="ADX18" s="221"/>
      <c r="ADY18" s="221"/>
      <c r="ADZ18" s="221"/>
      <c r="AEA18" s="221"/>
      <c r="AEB18" s="221"/>
      <c r="AEC18" s="221"/>
      <c r="AED18" s="221"/>
      <c r="AEE18" s="221"/>
      <c r="AEF18" s="221"/>
      <c r="AEG18" s="221"/>
      <c r="AEH18" s="221"/>
      <c r="AEI18" s="221"/>
      <c r="AEJ18" s="221"/>
      <c r="AEK18" s="221"/>
      <c r="AEL18" s="221"/>
      <c r="AEM18" s="221"/>
      <c r="AEN18" s="221"/>
      <c r="AEO18" s="221"/>
      <c r="AEP18" s="221"/>
      <c r="AEQ18" s="221"/>
      <c r="AER18" s="221"/>
      <c r="AES18" s="221"/>
      <c r="AET18" s="221"/>
      <c r="AEU18" s="221"/>
      <c r="AEV18" s="221"/>
      <c r="AEW18" s="221"/>
      <c r="AEX18" s="221"/>
      <c r="AEY18" s="221"/>
      <c r="AEZ18" s="221"/>
      <c r="AFA18" s="221"/>
      <c r="AFB18" s="221"/>
      <c r="AFC18" s="221"/>
      <c r="AFD18" s="221"/>
      <c r="AFE18" s="221"/>
      <c r="AFF18" s="221"/>
      <c r="AFG18" s="221"/>
      <c r="AFH18" s="221"/>
      <c r="AFI18" s="221"/>
      <c r="AFJ18" s="221"/>
      <c r="AFK18" s="221"/>
      <c r="AFL18" s="221"/>
      <c r="AFM18" s="221"/>
      <c r="AFN18" s="221"/>
      <c r="AFO18" s="221"/>
      <c r="AFP18" s="221"/>
      <c r="AFQ18" s="221"/>
      <c r="AFR18" s="221"/>
      <c r="AFS18" s="221"/>
      <c r="AFT18" s="221"/>
      <c r="AFU18" s="221"/>
      <c r="AFV18" s="221"/>
      <c r="AFW18" s="221"/>
      <c r="AFX18" s="221"/>
      <c r="AFY18" s="221"/>
      <c r="AFZ18" s="221"/>
      <c r="AGA18" s="221"/>
      <c r="AGB18" s="221"/>
      <c r="AGC18" s="221"/>
      <c r="AGD18" s="221"/>
      <c r="AGE18" s="221"/>
      <c r="AGF18" s="221"/>
      <c r="AGG18" s="221"/>
      <c r="AGH18" s="221"/>
      <c r="AGI18" s="221"/>
      <c r="AGJ18" s="221"/>
      <c r="AGK18" s="221"/>
      <c r="AGL18" s="221"/>
      <c r="AGM18" s="221"/>
      <c r="AGN18" s="221"/>
      <c r="AGO18" s="221"/>
      <c r="AGP18" s="221"/>
      <c r="AGQ18" s="221"/>
      <c r="AGR18" s="221"/>
      <c r="AGS18" s="221"/>
      <c r="AGT18" s="221"/>
      <c r="AGU18" s="221"/>
      <c r="AGV18" s="221"/>
      <c r="AGW18" s="221"/>
      <c r="AGX18" s="221"/>
      <c r="AGY18" s="221"/>
      <c r="AGZ18" s="221"/>
      <c r="AHA18" s="221"/>
      <c r="AHB18" s="221"/>
      <c r="AHC18" s="221"/>
      <c r="AHD18" s="221"/>
      <c r="AHE18" s="221"/>
      <c r="AHF18" s="221"/>
      <c r="AHG18" s="221"/>
      <c r="AHH18" s="221"/>
      <c r="AHI18" s="221"/>
      <c r="AHJ18" s="221"/>
      <c r="AHK18" s="221"/>
      <c r="AHL18" s="221"/>
      <c r="AHM18" s="221"/>
      <c r="AHN18" s="221"/>
      <c r="AHO18" s="221"/>
      <c r="AHP18" s="221"/>
      <c r="AHQ18" s="221"/>
      <c r="AHR18" s="221"/>
      <c r="AHS18" s="221"/>
      <c r="AHT18" s="221"/>
      <c r="AHU18" s="221"/>
      <c r="AHV18" s="221"/>
      <c r="AHW18" s="221"/>
      <c r="AHX18" s="221"/>
      <c r="AHY18" s="221"/>
      <c r="AHZ18" s="221"/>
      <c r="AIA18" s="221"/>
      <c r="AIB18" s="221"/>
      <c r="AIC18" s="221"/>
      <c r="AID18" s="221"/>
      <c r="AIE18" s="221"/>
      <c r="AIF18" s="221"/>
      <c r="AIG18" s="221"/>
      <c r="AIH18" s="221"/>
      <c r="AII18" s="221"/>
      <c r="AIJ18" s="221"/>
      <c r="AIK18" s="221"/>
      <c r="AIL18" s="221"/>
      <c r="AIM18" s="221"/>
      <c r="AIN18" s="221"/>
      <c r="AIO18" s="221"/>
      <c r="AIP18" s="221"/>
      <c r="AIQ18" s="221"/>
      <c r="AIR18" s="221"/>
      <c r="AIS18" s="221"/>
      <c r="AIT18" s="221"/>
      <c r="AIU18" s="221"/>
      <c r="AIV18" s="221"/>
      <c r="AIW18" s="221"/>
      <c r="AIX18" s="221"/>
      <c r="AIY18" s="221"/>
      <c r="AIZ18" s="221"/>
      <c r="AJA18" s="221"/>
      <c r="AJB18" s="221"/>
      <c r="AJC18" s="221"/>
      <c r="AJD18" s="221"/>
      <c r="AJE18" s="221"/>
      <c r="AJF18" s="221"/>
      <c r="AJG18" s="221"/>
      <c r="AJH18" s="221"/>
      <c r="AJI18" s="221"/>
      <c r="AJJ18" s="221"/>
      <c r="AJK18" s="221"/>
      <c r="AJL18" s="221"/>
      <c r="AJM18" s="221"/>
      <c r="AJN18" s="221"/>
      <c r="AJO18" s="221"/>
      <c r="AJP18" s="221"/>
      <c r="AJQ18" s="221"/>
      <c r="AJR18" s="221"/>
      <c r="AJS18" s="221"/>
      <c r="AJT18" s="221"/>
      <c r="AJU18" s="221"/>
      <c r="AJV18" s="221"/>
      <c r="AJW18" s="221"/>
      <c r="AJX18" s="221"/>
      <c r="AJY18" s="221"/>
      <c r="AJZ18" s="221"/>
      <c r="AKA18" s="221"/>
      <c r="AKB18" s="221"/>
      <c r="AKC18" s="221"/>
      <c r="AKD18" s="221"/>
      <c r="AKE18" s="221"/>
      <c r="AKF18" s="221"/>
      <c r="AKG18" s="221"/>
      <c r="AKH18" s="221"/>
      <c r="AKI18" s="221"/>
      <c r="AKJ18" s="221"/>
      <c r="AKK18" s="221"/>
      <c r="AKL18" s="221"/>
      <c r="AKM18" s="221"/>
      <c r="AKN18" s="221"/>
      <c r="AKO18" s="221"/>
      <c r="AKP18" s="221"/>
      <c r="AKQ18" s="221"/>
      <c r="AKR18" s="221"/>
      <c r="AKS18" s="221"/>
      <c r="AKT18" s="221"/>
      <c r="AKU18" s="221"/>
      <c r="AKV18" s="221"/>
      <c r="AKW18" s="221"/>
      <c r="AKX18" s="221"/>
      <c r="AKY18" s="221"/>
      <c r="AKZ18" s="221"/>
      <c r="ALA18" s="221"/>
      <c r="ALB18" s="221"/>
      <c r="ALC18" s="221"/>
      <c r="ALD18" s="221"/>
      <c r="ALE18" s="221"/>
      <c r="ALF18" s="221"/>
      <c r="ALG18" s="221"/>
      <c r="ALH18" s="221"/>
      <c r="ALI18" s="221"/>
      <c r="ALJ18" s="221"/>
      <c r="ALK18" s="221"/>
      <c r="ALL18" s="221"/>
      <c r="ALM18" s="221"/>
      <c r="ALN18" s="221"/>
      <c r="ALO18" s="221"/>
      <c r="ALP18" s="221"/>
      <c r="ALQ18" s="221"/>
      <c r="ALR18" s="221"/>
      <c r="ALS18" s="221"/>
      <c r="ALT18" s="221"/>
      <c r="ALU18" s="221"/>
      <c r="ALV18" s="221"/>
      <c r="ALW18" s="221"/>
      <c r="ALX18" s="221"/>
      <c r="ALY18" s="221"/>
      <c r="ALZ18" s="221"/>
      <c r="AMA18" s="221"/>
      <c r="AMB18" s="221"/>
      <c r="AMC18" s="221"/>
      <c r="AMD18" s="221"/>
      <c r="AME18" s="221"/>
      <c r="AMF18" s="221"/>
      <c r="AMG18" s="221"/>
      <c r="AMH18" s="221"/>
      <c r="AMI18" s="221"/>
      <c r="AMJ18" s="221"/>
      <c r="AMK18" s="221"/>
      <c r="AML18" s="221"/>
      <c r="AMM18" s="221"/>
      <c r="AMN18" s="221"/>
      <c r="AMO18" s="221"/>
      <c r="AMP18" s="221"/>
      <c r="AMQ18" s="221"/>
      <c r="AMR18" s="221"/>
      <c r="AMS18" s="221"/>
      <c r="AMT18" s="221"/>
      <c r="AMU18" s="221"/>
      <c r="AMV18" s="221"/>
      <c r="AMW18" s="221"/>
      <c r="AMX18" s="221"/>
      <c r="AMY18" s="221"/>
      <c r="AMZ18" s="221"/>
      <c r="ANA18" s="221"/>
      <c r="ANB18" s="221"/>
      <c r="ANC18" s="221"/>
      <c r="AND18" s="221"/>
      <c r="ANE18" s="221"/>
      <c r="ANF18" s="221"/>
      <c r="ANG18" s="221"/>
      <c r="ANH18" s="221"/>
      <c r="ANI18" s="221"/>
      <c r="ANJ18" s="221"/>
      <c r="ANK18" s="221"/>
      <c r="ANL18" s="221"/>
      <c r="ANM18" s="221"/>
      <c r="ANN18" s="221"/>
      <c r="ANO18" s="221"/>
      <c r="ANP18" s="221"/>
      <c r="ANQ18" s="221"/>
      <c r="ANR18" s="221"/>
      <c r="ANS18" s="221"/>
      <c r="ANT18" s="221"/>
      <c r="ANU18" s="221"/>
      <c r="ANV18" s="221"/>
      <c r="ANW18" s="221"/>
      <c r="ANX18" s="221"/>
      <c r="ANY18" s="221"/>
      <c r="ANZ18" s="221"/>
      <c r="AOA18" s="221"/>
      <c r="AOB18" s="221"/>
      <c r="AOC18" s="221"/>
      <c r="AOD18" s="221"/>
      <c r="AOE18" s="221"/>
      <c r="AOF18" s="221"/>
      <c r="AOG18" s="221"/>
      <c r="AOH18" s="221"/>
      <c r="AOI18" s="221"/>
      <c r="AOJ18" s="221"/>
      <c r="AOK18" s="221"/>
      <c r="AOL18" s="221"/>
      <c r="AOM18" s="221"/>
      <c r="AON18" s="221"/>
      <c r="AOO18" s="221"/>
      <c r="AOP18" s="221"/>
      <c r="AOQ18" s="221"/>
      <c r="AOR18" s="221"/>
      <c r="AOS18" s="221"/>
      <c r="AOT18" s="221"/>
      <c r="AOU18" s="221"/>
      <c r="AOV18" s="221"/>
      <c r="AOW18" s="221"/>
      <c r="AOX18" s="221"/>
      <c r="AOY18" s="221"/>
      <c r="AOZ18" s="221"/>
      <c r="APA18" s="221"/>
      <c r="APB18" s="221"/>
      <c r="APC18" s="221"/>
      <c r="APD18" s="221"/>
      <c r="APE18" s="221"/>
      <c r="APF18" s="221"/>
      <c r="APG18" s="221"/>
      <c r="APH18" s="221"/>
      <c r="API18" s="221"/>
      <c r="APJ18" s="221"/>
      <c r="APK18" s="221"/>
      <c r="APL18" s="221"/>
      <c r="APM18" s="221"/>
      <c r="APN18" s="221"/>
      <c r="APO18" s="221"/>
      <c r="APP18" s="221"/>
      <c r="APQ18" s="221"/>
      <c r="APR18" s="221"/>
      <c r="APS18" s="221"/>
      <c r="APT18" s="221"/>
      <c r="APU18" s="221"/>
      <c r="APV18" s="221"/>
      <c r="APW18" s="221"/>
      <c r="APX18" s="221"/>
      <c r="APY18" s="221"/>
      <c r="APZ18" s="221"/>
      <c r="AQA18" s="221"/>
      <c r="AQB18" s="221"/>
      <c r="AQC18" s="221"/>
      <c r="AQD18" s="221"/>
      <c r="AQE18" s="221"/>
      <c r="AQF18" s="221"/>
      <c r="AQG18" s="221"/>
      <c r="AQH18" s="221"/>
      <c r="AQI18" s="221"/>
      <c r="AQJ18" s="221"/>
      <c r="AQK18" s="221"/>
      <c r="AQL18" s="221"/>
      <c r="AQM18" s="221"/>
      <c r="AQN18" s="221"/>
      <c r="AQO18" s="221"/>
      <c r="AQP18" s="221"/>
      <c r="AQQ18" s="221"/>
      <c r="AQR18" s="221"/>
      <c r="AQS18" s="221"/>
      <c r="AQT18" s="221"/>
      <c r="AQU18" s="221"/>
      <c r="AQV18" s="221"/>
      <c r="AQW18" s="221"/>
      <c r="AQX18" s="221"/>
      <c r="AQY18" s="221"/>
      <c r="AQZ18" s="221"/>
      <c r="ARA18" s="221"/>
      <c r="ARB18" s="221"/>
      <c r="ARC18" s="221"/>
      <c r="ARD18" s="221"/>
      <c r="ARE18" s="221"/>
      <c r="ARF18" s="221"/>
      <c r="ARG18" s="221"/>
      <c r="ARH18" s="221"/>
      <c r="ARI18" s="221"/>
      <c r="ARJ18" s="221"/>
      <c r="ARK18" s="221"/>
      <c r="ARL18" s="221"/>
      <c r="ARM18" s="221"/>
      <c r="ARN18" s="221"/>
      <c r="ARO18" s="221"/>
      <c r="ARP18" s="221"/>
      <c r="ARQ18" s="221"/>
      <c r="ARR18" s="221"/>
      <c r="ARS18" s="221"/>
      <c r="ART18" s="221"/>
      <c r="ARU18" s="221"/>
      <c r="ARV18" s="221"/>
      <c r="ARW18" s="221"/>
      <c r="ARX18" s="221"/>
      <c r="ARY18" s="221"/>
      <c r="ARZ18" s="221"/>
      <c r="ASA18" s="221"/>
      <c r="ASB18" s="221"/>
      <c r="ASC18" s="221"/>
      <c r="ASD18" s="221"/>
      <c r="ASE18" s="221"/>
      <c r="ASF18" s="221"/>
      <c r="ASG18" s="221"/>
      <c r="ASH18" s="221"/>
      <c r="ASI18" s="221"/>
      <c r="ASJ18" s="221"/>
      <c r="ASK18" s="221"/>
      <c r="ASL18" s="221"/>
      <c r="ASM18" s="221"/>
      <c r="ASN18" s="221"/>
      <c r="ASO18" s="221"/>
      <c r="ASP18" s="221"/>
      <c r="ASQ18" s="221"/>
      <c r="ASR18" s="221"/>
      <c r="ASS18" s="221"/>
      <c r="AST18" s="221"/>
      <c r="ASU18" s="221"/>
      <c r="ASV18" s="221"/>
      <c r="ASW18" s="221"/>
      <c r="ASX18" s="221"/>
      <c r="ASY18" s="221"/>
      <c r="ASZ18" s="221"/>
      <c r="ATA18" s="221"/>
      <c r="ATB18" s="221"/>
      <c r="ATC18" s="221"/>
      <c r="ATD18" s="221"/>
      <c r="ATE18" s="221"/>
      <c r="ATF18" s="221"/>
      <c r="ATG18" s="221"/>
      <c r="ATH18" s="221"/>
      <c r="ATI18" s="221"/>
      <c r="ATJ18" s="221"/>
      <c r="ATK18" s="221"/>
      <c r="ATL18" s="221"/>
      <c r="ATM18" s="221"/>
      <c r="ATN18" s="221"/>
      <c r="ATO18" s="221"/>
      <c r="ATP18" s="221"/>
      <c r="ATQ18" s="221"/>
      <c r="ATR18" s="221"/>
      <c r="ATS18" s="221"/>
      <c r="ATT18" s="221"/>
      <c r="ATU18" s="221"/>
      <c r="ATV18" s="221"/>
      <c r="ATW18" s="221"/>
      <c r="ATX18" s="221"/>
      <c r="ATY18" s="221"/>
      <c r="ATZ18" s="221"/>
      <c r="AUA18" s="221"/>
      <c r="AUB18" s="221"/>
      <c r="AUC18" s="221"/>
      <c r="AUD18" s="221"/>
      <c r="AUE18" s="221"/>
      <c r="AUF18" s="221"/>
      <c r="AUG18" s="221"/>
      <c r="AUH18" s="221"/>
      <c r="AUI18" s="221"/>
      <c r="AUJ18" s="221"/>
      <c r="AUK18" s="221"/>
      <c r="AUL18" s="221"/>
      <c r="AUM18" s="221"/>
      <c r="AUN18" s="221"/>
      <c r="AUO18" s="221"/>
      <c r="AUP18" s="221"/>
      <c r="AUQ18" s="221"/>
      <c r="AUR18" s="221"/>
      <c r="AUS18" s="221"/>
      <c r="AUT18" s="221"/>
      <c r="AUU18" s="221"/>
      <c r="AUV18" s="221"/>
      <c r="AUW18" s="221"/>
      <c r="AUX18" s="221"/>
      <c r="AUY18" s="221"/>
      <c r="AUZ18" s="221"/>
      <c r="AVA18" s="221"/>
      <c r="AVB18" s="221"/>
      <c r="AVC18" s="221"/>
      <c r="AVD18" s="221"/>
      <c r="AVE18" s="221"/>
      <c r="AVF18" s="221"/>
      <c r="AVG18" s="221"/>
      <c r="AVH18" s="221"/>
      <c r="AVI18" s="221"/>
      <c r="AVJ18" s="221"/>
      <c r="AVK18" s="221"/>
      <c r="AVL18" s="221"/>
      <c r="AVM18" s="221"/>
      <c r="AVN18" s="221"/>
      <c r="AVO18" s="221"/>
      <c r="AVP18" s="221"/>
      <c r="AVQ18" s="221"/>
      <c r="AVR18" s="221"/>
      <c r="AVS18" s="221"/>
      <c r="AVT18" s="221"/>
      <c r="AVU18" s="221"/>
      <c r="AVV18" s="221"/>
      <c r="AVW18" s="221"/>
      <c r="AVX18" s="221"/>
      <c r="AVY18" s="221"/>
      <c r="AVZ18" s="221"/>
      <c r="AWA18" s="221"/>
      <c r="AWB18" s="221"/>
      <c r="AWC18" s="221"/>
      <c r="AWD18" s="221"/>
      <c r="AWE18" s="221"/>
      <c r="AWF18" s="221"/>
      <c r="AWG18" s="221"/>
      <c r="AWH18" s="221"/>
      <c r="AWI18" s="221"/>
      <c r="AWJ18" s="221"/>
      <c r="AWK18" s="221"/>
      <c r="AWL18" s="221"/>
      <c r="AWM18" s="221"/>
      <c r="AWN18" s="221"/>
      <c r="AWO18" s="221"/>
      <c r="AWP18" s="221"/>
      <c r="AWQ18" s="221"/>
      <c r="AWR18" s="221"/>
      <c r="AWS18" s="221"/>
      <c r="AWT18" s="221"/>
      <c r="AWU18" s="221"/>
      <c r="AWV18" s="221"/>
      <c r="AWW18" s="221"/>
      <c r="AWX18" s="221"/>
      <c r="AWY18" s="221"/>
      <c r="AWZ18" s="221"/>
      <c r="AXA18" s="221"/>
      <c r="AXB18" s="221"/>
      <c r="AXC18" s="221"/>
      <c r="AXD18" s="221"/>
      <c r="AXE18" s="221"/>
      <c r="AXF18" s="221"/>
      <c r="AXG18" s="221"/>
      <c r="AXH18" s="221"/>
      <c r="AXI18" s="221"/>
      <c r="AXJ18" s="221"/>
      <c r="AXK18" s="221"/>
      <c r="AXL18" s="221"/>
      <c r="AXM18" s="221"/>
      <c r="AXN18" s="221"/>
      <c r="AXO18" s="221"/>
      <c r="AXP18" s="221"/>
      <c r="AXQ18" s="221"/>
      <c r="AXR18" s="221"/>
      <c r="AXS18" s="221"/>
      <c r="AXT18" s="221"/>
      <c r="AXU18" s="221"/>
      <c r="AXV18" s="221"/>
      <c r="AXW18" s="221"/>
      <c r="AXX18" s="221"/>
      <c r="AXY18" s="221"/>
      <c r="AXZ18" s="221"/>
      <c r="AYA18" s="221"/>
      <c r="AYB18" s="221"/>
      <c r="AYC18" s="221"/>
      <c r="AYD18" s="221"/>
      <c r="AYE18" s="221"/>
      <c r="AYF18" s="221"/>
      <c r="AYG18" s="221"/>
      <c r="AYH18" s="221"/>
      <c r="AYI18" s="221"/>
      <c r="AYJ18" s="221"/>
      <c r="AYK18" s="221"/>
      <c r="AYL18" s="221"/>
      <c r="AYM18" s="221"/>
      <c r="AYN18" s="221"/>
      <c r="AYO18" s="221"/>
      <c r="AYP18" s="221"/>
      <c r="AYQ18" s="221"/>
      <c r="AYR18" s="221"/>
      <c r="AYS18" s="221"/>
      <c r="AYT18" s="221"/>
      <c r="AYU18" s="221"/>
      <c r="AYV18" s="221"/>
      <c r="AYW18" s="221"/>
      <c r="AYX18" s="221"/>
      <c r="AYY18" s="221"/>
      <c r="AYZ18" s="221"/>
      <c r="AZA18" s="221"/>
      <c r="AZB18" s="221"/>
      <c r="AZC18" s="221"/>
      <c r="AZD18" s="221"/>
      <c r="AZE18" s="221"/>
      <c r="AZF18" s="221"/>
      <c r="AZG18" s="221"/>
      <c r="AZH18" s="221"/>
      <c r="AZI18" s="221"/>
      <c r="AZJ18" s="221"/>
      <c r="AZK18" s="221"/>
      <c r="AZL18" s="221"/>
      <c r="AZM18" s="221"/>
      <c r="AZN18" s="221"/>
      <c r="AZO18" s="221"/>
      <c r="AZP18" s="221"/>
      <c r="AZQ18" s="221"/>
      <c r="AZR18" s="221"/>
      <c r="AZS18" s="221"/>
      <c r="AZT18" s="221"/>
      <c r="AZU18" s="221"/>
      <c r="AZV18" s="221"/>
      <c r="AZW18" s="221"/>
      <c r="AZX18" s="221"/>
      <c r="AZY18" s="221"/>
      <c r="AZZ18" s="221"/>
      <c r="BAA18" s="221"/>
      <c r="BAB18" s="221"/>
      <c r="BAC18" s="221"/>
      <c r="BAD18" s="221"/>
      <c r="BAE18" s="221"/>
      <c r="BAF18" s="221"/>
      <c r="BAG18" s="221"/>
      <c r="BAH18" s="221"/>
      <c r="BAI18" s="221"/>
      <c r="BAJ18" s="221"/>
      <c r="BAK18" s="221"/>
      <c r="BAL18" s="221"/>
      <c r="BAM18" s="221"/>
      <c r="BAN18" s="221"/>
      <c r="BAO18" s="221"/>
      <c r="BAP18" s="221"/>
      <c r="BAQ18" s="221"/>
      <c r="BAR18" s="221"/>
      <c r="BAS18" s="221"/>
      <c r="BAT18" s="221"/>
      <c r="BAU18" s="221"/>
      <c r="BAV18" s="221"/>
      <c r="BAW18" s="221"/>
      <c r="BAX18" s="221"/>
      <c r="BAY18" s="221"/>
      <c r="BAZ18" s="221"/>
      <c r="BBA18" s="221"/>
      <c r="BBB18" s="221"/>
      <c r="BBC18" s="221"/>
      <c r="BBD18" s="221"/>
      <c r="BBE18" s="221"/>
      <c r="BBF18" s="221"/>
      <c r="BBG18" s="221"/>
      <c r="BBH18" s="221"/>
      <c r="BBI18" s="221"/>
      <c r="BBJ18" s="221"/>
      <c r="BBK18" s="221"/>
      <c r="BBL18" s="221"/>
      <c r="BBM18" s="221"/>
      <c r="BBN18" s="221"/>
      <c r="BBO18" s="221"/>
      <c r="BBP18" s="221"/>
    </row>
    <row r="19" spans="1:1420" s="42" customFormat="1" ht="14.25" customHeight="1" x14ac:dyDescent="0.15">
      <c r="A19" s="40"/>
      <c r="B19" s="1361" t="s">
        <v>256</v>
      </c>
      <c r="C19" s="1361"/>
      <c r="D19" s="1361"/>
      <c r="E19" s="1361"/>
      <c r="F19" s="1361"/>
      <c r="G19" s="1361"/>
      <c r="H19" s="1361"/>
      <c r="I19" s="1361"/>
      <c r="J19" s="1361"/>
      <c r="K19" s="1361"/>
      <c r="L19" s="1361"/>
      <c r="M19" s="1361"/>
      <c r="N19" s="1361"/>
      <c r="O19" s="1361"/>
      <c r="P19" s="1361"/>
      <c r="Q19" s="1361"/>
      <c r="R19" s="1361"/>
      <c r="S19" s="1361"/>
      <c r="T19" s="1361"/>
      <c r="U19" s="1361"/>
      <c r="V19" s="1361"/>
      <c r="W19" s="1361"/>
      <c r="X19" s="1361"/>
      <c r="Y19" s="1361"/>
      <c r="Z19" s="1361"/>
      <c r="AA19" s="1361"/>
      <c r="AB19" s="1361"/>
      <c r="AC19" s="1361"/>
      <c r="AD19" s="1361"/>
      <c r="AE19" s="1361"/>
      <c r="AF19" s="1361"/>
      <c r="AG19" s="1361"/>
      <c r="AH19" s="1361"/>
      <c r="AI19" s="50"/>
      <c r="AJ19" s="70"/>
      <c r="AK19" s="70"/>
      <c r="AL19" s="70"/>
      <c r="AM19" s="70"/>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1"/>
      <c r="GE19" s="221"/>
      <c r="GF19" s="221"/>
      <c r="GG19" s="221"/>
      <c r="GH19" s="221"/>
      <c r="GI19" s="221"/>
      <c r="GJ19" s="221"/>
      <c r="GK19" s="221"/>
      <c r="GL19" s="221"/>
      <c r="GM19" s="221"/>
      <c r="GN19" s="221"/>
      <c r="GO19" s="221"/>
      <c r="GP19" s="221"/>
      <c r="GQ19" s="221"/>
      <c r="GR19" s="221"/>
      <c r="GS19" s="221"/>
      <c r="GT19" s="221"/>
      <c r="GU19" s="221"/>
      <c r="GV19" s="221"/>
      <c r="GW19" s="221"/>
      <c r="GX19" s="221"/>
      <c r="GY19" s="221"/>
      <c r="GZ19" s="221"/>
      <c r="HA19" s="221"/>
      <c r="HB19" s="221"/>
      <c r="HC19" s="221"/>
      <c r="HD19" s="221"/>
      <c r="HE19" s="221"/>
      <c r="HF19" s="221"/>
      <c r="HG19" s="221"/>
      <c r="HH19" s="221"/>
      <c r="HI19" s="221"/>
      <c r="HJ19" s="221"/>
      <c r="HK19" s="221"/>
      <c r="HL19" s="221"/>
      <c r="HM19" s="221"/>
      <c r="HN19" s="221"/>
      <c r="HO19" s="221"/>
      <c r="HP19" s="221"/>
      <c r="HQ19" s="221"/>
      <c r="HR19" s="221"/>
      <c r="HS19" s="221"/>
      <c r="HT19" s="221"/>
      <c r="HU19" s="221"/>
      <c r="HV19" s="221"/>
      <c r="HW19" s="221"/>
      <c r="HX19" s="221"/>
      <c r="HY19" s="221"/>
      <c r="HZ19" s="221"/>
      <c r="IA19" s="221"/>
      <c r="IB19" s="221"/>
      <c r="IC19" s="221"/>
      <c r="ID19" s="221"/>
      <c r="IE19" s="221"/>
      <c r="IF19" s="221"/>
      <c r="IG19" s="221"/>
      <c r="IH19" s="221"/>
      <c r="II19" s="221"/>
      <c r="IJ19" s="221"/>
      <c r="IK19" s="221"/>
      <c r="IL19" s="221"/>
      <c r="IM19" s="221"/>
      <c r="IN19" s="221"/>
      <c r="IO19" s="221"/>
      <c r="IP19" s="221"/>
      <c r="IQ19" s="221"/>
      <c r="IR19" s="221"/>
      <c r="IS19" s="221"/>
      <c r="IT19" s="221"/>
      <c r="IU19" s="221"/>
      <c r="IV19" s="221"/>
      <c r="IW19" s="221"/>
      <c r="IX19" s="221"/>
      <c r="IY19" s="221"/>
      <c r="IZ19" s="221"/>
      <c r="JA19" s="221"/>
      <c r="JB19" s="221"/>
      <c r="JC19" s="221"/>
      <c r="JD19" s="221"/>
      <c r="JE19" s="221"/>
      <c r="JF19" s="221"/>
      <c r="JG19" s="221"/>
      <c r="JH19" s="221"/>
      <c r="JI19" s="221"/>
      <c r="JJ19" s="221"/>
      <c r="JK19" s="221"/>
      <c r="JL19" s="221"/>
      <c r="JM19" s="221"/>
      <c r="JN19" s="221"/>
      <c r="JO19" s="221"/>
      <c r="JP19" s="221"/>
      <c r="JQ19" s="221"/>
      <c r="JR19" s="221"/>
      <c r="JS19" s="221"/>
      <c r="JT19" s="221"/>
      <c r="JU19" s="221"/>
      <c r="JV19" s="221"/>
      <c r="JW19" s="221"/>
      <c r="JX19" s="221"/>
      <c r="JY19" s="221"/>
      <c r="JZ19" s="221"/>
      <c r="KA19" s="221"/>
      <c r="KB19" s="221"/>
      <c r="KC19" s="221"/>
      <c r="KD19" s="221"/>
      <c r="KE19" s="221"/>
      <c r="KF19" s="221"/>
      <c r="KG19" s="221"/>
      <c r="KH19" s="221"/>
      <c r="KI19" s="221"/>
      <c r="KJ19" s="221"/>
      <c r="KK19" s="221"/>
      <c r="KL19" s="221"/>
      <c r="KM19" s="221"/>
      <c r="KN19" s="221"/>
      <c r="KO19" s="221"/>
      <c r="KP19" s="221"/>
      <c r="KQ19" s="221"/>
      <c r="KR19" s="221"/>
      <c r="KS19" s="221"/>
      <c r="KT19" s="221"/>
      <c r="KU19" s="221"/>
      <c r="KV19" s="221"/>
      <c r="KW19" s="221"/>
      <c r="KX19" s="221"/>
      <c r="KY19" s="221"/>
      <c r="KZ19" s="221"/>
      <c r="LA19" s="221"/>
      <c r="LB19" s="221"/>
      <c r="LC19" s="221"/>
      <c r="LD19" s="221"/>
      <c r="LE19" s="221"/>
      <c r="LF19" s="221"/>
      <c r="LG19" s="221"/>
      <c r="LH19" s="221"/>
      <c r="LI19" s="221"/>
      <c r="LJ19" s="221"/>
      <c r="LK19" s="221"/>
      <c r="LL19" s="221"/>
      <c r="LM19" s="221"/>
      <c r="LN19" s="221"/>
      <c r="LO19" s="221"/>
      <c r="LP19" s="221"/>
      <c r="LQ19" s="221"/>
      <c r="LR19" s="221"/>
      <c r="LS19" s="221"/>
      <c r="LT19" s="221"/>
      <c r="LU19" s="221"/>
      <c r="LV19" s="221"/>
      <c r="LW19" s="221"/>
      <c r="LX19" s="221"/>
      <c r="LY19" s="221"/>
      <c r="LZ19" s="221"/>
      <c r="MA19" s="221"/>
      <c r="MB19" s="221"/>
      <c r="MC19" s="221"/>
      <c r="MD19" s="221"/>
      <c r="ME19" s="221"/>
      <c r="MF19" s="221"/>
      <c r="MG19" s="221"/>
      <c r="MH19" s="221"/>
      <c r="MI19" s="221"/>
      <c r="MJ19" s="221"/>
      <c r="MK19" s="221"/>
      <c r="ML19" s="221"/>
      <c r="MM19" s="221"/>
      <c r="MN19" s="221"/>
      <c r="MO19" s="221"/>
      <c r="MP19" s="221"/>
      <c r="MQ19" s="221"/>
      <c r="MR19" s="221"/>
      <c r="MS19" s="221"/>
      <c r="MT19" s="221"/>
      <c r="MU19" s="221"/>
      <c r="MV19" s="221"/>
      <c r="MW19" s="221"/>
      <c r="MX19" s="221"/>
      <c r="MY19" s="221"/>
      <c r="MZ19" s="221"/>
      <c r="NA19" s="221"/>
      <c r="NB19" s="221"/>
      <c r="NC19" s="221"/>
      <c r="ND19" s="221"/>
      <c r="NE19" s="221"/>
      <c r="NF19" s="221"/>
      <c r="NG19" s="221"/>
      <c r="NH19" s="221"/>
      <c r="NI19" s="221"/>
      <c r="NJ19" s="221"/>
      <c r="NK19" s="221"/>
      <c r="NL19" s="221"/>
      <c r="NM19" s="221"/>
      <c r="NN19" s="221"/>
      <c r="NO19" s="221"/>
      <c r="NP19" s="221"/>
      <c r="NQ19" s="221"/>
      <c r="NR19" s="221"/>
      <c r="NS19" s="221"/>
      <c r="NT19" s="221"/>
      <c r="NU19" s="221"/>
      <c r="NV19" s="221"/>
      <c r="NW19" s="221"/>
      <c r="NX19" s="221"/>
      <c r="NY19" s="221"/>
      <c r="NZ19" s="221"/>
      <c r="OA19" s="221"/>
      <c r="OB19" s="221"/>
      <c r="OC19" s="221"/>
      <c r="OD19" s="221"/>
      <c r="OE19" s="221"/>
      <c r="OF19" s="221"/>
      <c r="OG19" s="221"/>
      <c r="OH19" s="221"/>
      <c r="OI19" s="221"/>
      <c r="OJ19" s="221"/>
      <c r="OK19" s="221"/>
      <c r="OL19" s="221"/>
      <c r="OM19" s="221"/>
      <c r="ON19" s="221"/>
      <c r="OO19" s="221"/>
      <c r="OP19" s="221"/>
      <c r="OQ19" s="221"/>
      <c r="OR19" s="221"/>
      <c r="OS19" s="221"/>
      <c r="OT19" s="221"/>
      <c r="OU19" s="221"/>
      <c r="OV19" s="221"/>
      <c r="OW19" s="221"/>
      <c r="OX19" s="221"/>
      <c r="OY19" s="221"/>
      <c r="OZ19" s="221"/>
      <c r="PA19" s="221"/>
      <c r="PB19" s="221"/>
      <c r="PC19" s="221"/>
      <c r="PD19" s="221"/>
      <c r="PE19" s="221"/>
      <c r="PF19" s="221"/>
      <c r="PG19" s="221"/>
      <c r="PH19" s="221"/>
      <c r="PI19" s="221"/>
      <c r="PJ19" s="221"/>
      <c r="PK19" s="221"/>
      <c r="PL19" s="221"/>
      <c r="PM19" s="221"/>
      <c r="PN19" s="221"/>
      <c r="PO19" s="221"/>
      <c r="PP19" s="221"/>
      <c r="PQ19" s="221"/>
      <c r="PR19" s="221"/>
      <c r="PS19" s="221"/>
      <c r="PT19" s="221"/>
      <c r="PU19" s="221"/>
      <c r="PV19" s="221"/>
      <c r="PW19" s="221"/>
      <c r="PX19" s="221"/>
      <c r="PY19" s="221"/>
      <c r="PZ19" s="221"/>
      <c r="QA19" s="221"/>
      <c r="QB19" s="221"/>
      <c r="QC19" s="221"/>
      <c r="QD19" s="221"/>
      <c r="QE19" s="221"/>
      <c r="QF19" s="221"/>
      <c r="QG19" s="221"/>
      <c r="QH19" s="221"/>
      <c r="QI19" s="221"/>
      <c r="QJ19" s="221"/>
      <c r="QK19" s="221"/>
      <c r="QL19" s="221"/>
      <c r="QM19" s="221"/>
      <c r="QN19" s="221"/>
      <c r="QO19" s="221"/>
      <c r="QP19" s="221"/>
      <c r="QQ19" s="221"/>
      <c r="QR19" s="221"/>
      <c r="QS19" s="221"/>
      <c r="QT19" s="221"/>
      <c r="QU19" s="221"/>
      <c r="QV19" s="221"/>
      <c r="QW19" s="221"/>
      <c r="QX19" s="221"/>
      <c r="QY19" s="221"/>
      <c r="QZ19" s="221"/>
      <c r="RA19" s="221"/>
      <c r="RB19" s="221"/>
      <c r="RC19" s="221"/>
      <c r="RD19" s="221"/>
      <c r="RE19" s="221"/>
      <c r="RF19" s="221"/>
      <c r="RG19" s="221"/>
      <c r="RH19" s="221"/>
      <c r="RI19" s="221"/>
      <c r="RJ19" s="221"/>
      <c r="RK19" s="221"/>
      <c r="RL19" s="221"/>
      <c r="RM19" s="221"/>
      <c r="RN19" s="221"/>
      <c r="RO19" s="221"/>
      <c r="RP19" s="221"/>
      <c r="RQ19" s="221"/>
      <c r="RR19" s="221"/>
      <c r="RS19" s="221"/>
      <c r="RT19" s="221"/>
      <c r="RU19" s="221"/>
      <c r="RV19" s="221"/>
      <c r="RW19" s="221"/>
      <c r="RX19" s="221"/>
      <c r="RY19" s="221"/>
      <c r="RZ19" s="221"/>
      <c r="SA19" s="221"/>
      <c r="SB19" s="221"/>
      <c r="SC19" s="221"/>
      <c r="SD19" s="221"/>
      <c r="SE19" s="221"/>
      <c r="SF19" s="221"/>
      <c r="SG19" s="221"/>
      <c r="SH19" s="221"/>
      <c r="SI19" s="221"/>
      <c r="SJ19" s="221"/>
      <c r="SK19" s="221"/>
      <c r="SL19" s="221"/>
      <c r="SM19" s="221"/>
      <c r="SN19" s="221"/>
      <c r="SO19" s="221"/>
      <c r="SP19" s="221"/>
      <c r="SQ19" s="221"/>
      <c r="SR19" s="221"/>
      <c r="SS19" s="221"/>
      <c r="ST19" s="221"/>
      <c r="SU19" s="221"/>
      <c r="SV19" s="221"/>
      <c r="SW19" s="221"/>
      <c r="SX19" s="221"/>
      <c r="SY19" s="221"/>
      <c r="SZ19" s="221"/>
      <c r="TA19" s="221"/>
      <c r="TB19" s="221"/>
      <c r="TC19" s="221"/>
      <c r="TD19" s="221"/>
      <c r="TE19" s="221"/>
      <c r="TF19" s="221"/>
      <c r="TG19" s="221"/>
      <c r="TH19" s="221"/>
      <c r="TI19" s="221"/>
      <c r="TJ19" s="221"/>
      <c r="TK19" s="221"/>
      <c r="TL19" s="221"/>
      <c r="TM19" s="221"/>
      <c r="TN19" s="221"/>
      <c r="TO19" s="221"/>
      <c r="TP19" s="221"/>
      <c r="TQ19" s="221"/>
      <c r="TR19" s="221"/>
      <c r="TS19" s="221"/>
      <c r="TT19" s="221"/>
      <c r="TU19" s="221"/>
      <c r="TV19" s="221"/>
      <c r="TW19" s="221"/>
      <c r="TX19" s="221"/>
      <c r="TY19" s="221"/>
      <c r="TZ19" s="221"/>
      <c r="UA19" s="221"/>
      <c r="UB19" s="221"/>
      <c r="UC19" s="221"/>
      <c r="UD19" s="221"/>
      <c r="UE19" s="221"/>
      <c r="UF19" s="221"/>
      <c r="UG19" s="221"/>
      <c r="UH19" s="221"/>
      <c r="UI19" s="221"/>
      <c r="UJ19" s="221"/>
      <c r="UK19" s="221"/>
      <c r="UL19" s="221"/>
      <c r="UM19" s="221"/>
      <c r="UN19" s="221"/>
      <c r="UO19" s="221"/>
      <c r="UP19" s="221"/>
      <c r="UQ19" s="221"/>
      <c r="UR19" s="221"/>
      <c r="US19" s="221"/>
      <c r="UT19" s="221"/>
      <c r="UU19" s="221"/>
      <c r="UV19" s="221"/>
      <c r="UW19" s="221"/>
      <c r="UX19" s="221"/>
      <c r="UY19" s="221"/>
      <c r="UZ19" s="221"/>
      <c r="VA19" s="221"/>
      <c r="VB19" s="221"/>
      <c r="VC19" s="221"/>
      <c r="VD19" s="221"/>
      <c r="VE19" s="221"/>
      <c r="VF19" s="221"/>
      <c r="VG19" s="221"/>
      <c r="VH19" s="221"/>
      <c r="VI19" s="221"/>
      <c r="VJ19" s="221"/>
      <c r="VK19" s="221"/>
      <c r="VL19" s="221"/>
      <c r="VM19" s="221"/>
      <c r="VN19" s="221"/>
      <c r="VO19" s="221"/>
      <c r="VP19" s="221"/>
      <c r="VQ19" s="221"/>
      <c r="VR19" s="221"/>
      <c r="VS19" s="221"/>
      <c r="VT19" s="221"/>
      <c r="VU19" s="221"/>
      <c r="VV19" s="221"/>
      <c r="VW19" s="221"/>
      <c r="VX19" s="221"/>
      <c r="VY19" s="221"/>
      <c r="VZ19" s="221"/>
      <c r="WA19" s="221"/>
      <c r="WB19" s="221"/>
      <c r="WC19" s="221"/>
      <c r="WD19" s="221"/>
      <c r="WE19" s="221"/>
      <c r="WF19" s="221"/>
      <c r="WG19" s="221"/>
      <c r="WH19" s="221"/>
      <c r="WI19" s="221"/>
      <c r="WJ19" s="221"/>
      <c r="WK19" s="221"/>
      <c r="WL19" s="221"/>
      <c r="WM19" s="221"/>
      <c r="WN19" s="221"/>
      <c r="WO19" s="221"/>
      <c r="WP19" s="221"/>
      <c r="WQ19" s="221"/>
      <c r="WR19" s="221"/>
      <c r="WS19" s="221"/>
      <c r="WT19" s="221"/>
      <c r="WU19" s="221"/>
      <c r="WV19" s="221"/>
      <c r="WW19" s="221"/>
      <c r="WX19" s="221"/>
      <c r="WY19" s="221"/>
      <c r="WZ19" s="221"/>
      <c r="XA19" s="221"/>
      <c r="XB19" s="221"/>
      <c r="XC19" s="221"/>
      <c r="XD19" s="221"/>
      <c r="XE19" s="221"/>
      <c r="XF19" s="221"/>
      <c r="XG19" s="221"/>
      <c r="XH19" s="221"/>
      <c r="XI19" s="221"/>
      <c r="XJ19" s="221"/>
      <c r="XK19" s="221"/>
      <c r="XL19" s="221"/>
      <c r="XM19" s="221"/>
      <c r="XN19" s="221"/>
      <c r="XO19" s="221"/>
      <c r="XP19" s="221"/>
      <c r="XQ19" s="221"/>
      <c r="XR19" s="221"/>
      <c r="XS19" s="221"/>
      <c r="XT19" s="221"/>
      <c r="XU19" s="221"/>
      <c r="XV19" s="221"/>
      <c r="XW19" s="221"/>
      <c r="XX19" s="221"/>
      <c r="XY19" s="221"/>
      <c r="XZ19" s="221"/>
      <c r="YA19" s="221"/>
      <c r="YB19" s="221"/>
      <c r="YC19" s="221"/>
      <c r="YD19" s="221"/>
      <c r="YE19" s="221"/>
      <c r="YF19" s="221"/>
      <c r="YG19" s="221"/>
      <c r="YH19" s="221"/>
      <c r="YI19" s="221"/>
      <c r="YJ19" s="221"/>
      <c r="YK19" s="221"/>
      <c r="YL19" s="221"/>
      <c r="YM19" s="221"/>
      <c r="YN19" s="221"/>
      <c r="YO19" s="221"/>
      <c r="YP19" s="221"/>
      <c r="YQ19" s="221"/>
      <c r="YR19" s="221"/>
      <c r="YS19" s="221"/>
      <c r="YT19" s="221"/>
      <c r="YU19" s="221"/>
      <c r="YV19" s="221"/>
      <c r="YW19" s="221"/>
      <c r="YX19" s="221"/>
      <c r="YY19" s="221"/>
      <c r="YZ19" s="221"/>
      <c r="ZA19" s="221"/>
      <c r="ZB19" s="221"/>
      <c r="ZC19" s="221"/>
      <c r="ZD19" s="221"/>
      <c r="ZE19" s="221"/>
      <c r="ZF19" s="221"/>
      <c r="ZG19" s="221"/>
      <c r="ZH19" s="221"/>
      <c r="ZI19" s="221"/>
      <c r="ZJ19" s="221"/>
      <c r="ZK19" s="221"/>
      <c r="ZL19" s="221"/>
      <c r="ZM19" s="221"/>
      <c r="ZN19" s="221"/>
      <c r="ZO19" s="221"/>
      <c r="ZP19" s="221"/>
      <c r="ZQ19" s="221"/>
      <c r="ZR19" s="221"/>
      <c r="ZS19" s="221"/>
      <c r="ZT19" s="221"/>
      <c r="ZU19" s="221"/>
      <c r="ZV19" s="221"/>
      <c r="ZW19" s="221"/>
      <c r="ZX19" s="221"/>
      <c r="ZY19" s="221"/>
      <c r="ZZ19" s="221"/>
      <c r="AAA19" s="221"/>
      <c r="AAB19" s="221"/>
      <c r="AAC19" s="221"/>
      <c r="AAD19" s="221"/>
      <c r="AAE19" s="221"/>
      <c r="AAF19" s="221"/>
      <c r="AAG19" s="221"/>
      <c r="AAH19" s="221"/>
      <c r="AAI19" s="221"/>
      <c r="AAJ19" s="221"/>
      <c r="AAK19" s="221"/>
      <c r="AAL19" s="221"/>
      <c r="AAM19" s="221"/>
      <c r="AAN19" s="221"/>
      <c r="AAO19" s="221"/>
      <c r="AAP19" s="221"/>
      <c r="AAQ19" s="221"/>
      <c r="AAR19" s="221"/>
      <c r="AAS19" s="221"/>
      <c r="AAT19" s="221"/>
      <c r="AAU19" s="221"/>
      <c r="AAV19" s="221"/>
      <c r="AAW19" s="221"/>
      <c r="AAX19" s="221"/>
      <c r="AAY19" s="221"/>
      <c r="AAZ19" s="221"/>
      <c r="ABA19" s="221"/>
      <c r="ABB19" s="221"/>
      <c r="ABC19" s="221"/>
      <c r="ABD19" s="221"/>
      <c r="ABE19" s="221"/>
      <c r="ABF19" s="221"/>
      <c r="ABG19" s="221"/>
      <c r="ABH19" s="221"/>
      <c r="ABI19" s="221"/>
      <c r="ABJ19" s="221"/>
      <c r="ABK19" s="221"/>
      <c r="ABL19" s="221"/>
      <c r="ABM19" s="221"/>
      <c r="ABN19" s="221"/>
      <c r="ABO19" s="221"/>
      <c r="ABP19" s="221"/>
      <c r="ABQ19" s="221"/>
      <c r="ABR19" s="221"/>
      <c r="ABS19" s="221"/>
      <c r="ABT19" s="221"/>
      <c r="ABU19" s="221"/>
      <c r="ABV19" s="221"/>
      <c r="ABW19" s="221"/>
      <c r="ABX19" s="221"/>
      <c r="ABY19" s="221"/>
      <c r="ABZ19" s="221"/>
      <c r="ACA19" s="221"/>
      <c r="ACB19" s="221"/>
      <c r="ACC19" s="221"/>
      <c r="ACD19" s="221"/>
      <c r="ACE19" s="221"/>
      <c r="ACF19" s="221"/>
      <c r="ACG19" s="221"/>
      <c r="ACH19" s="221"/>
      <c r="ACI19" s="221"/>
      <c r="ACJ19" s="221"/>
      <c r="ACK19" s="221"/>
      <c r="ACL19" s="221"/>
      <c r="ACM19" s="221"/>
      <c r="ACN19" s="221"/>
      <c r="ACO19" s="221"/>
      <c r="ACP19" s="221"/>
      <c r="ACQ19" s="221"/>
      <c r="ACR19" s="221"/>
      <c r="ACS19" s="221"/>
      <c r="ACT19" s="221"/>
      <c r="ACU19" s="221"/>
      <c r="ACV19" s="221"/>
      <c r="ACW19" s="221"/>
      <c r="ACX19" s="221"/>
      <c r="ACY19" s="221"/>
      <c r="ACZ19" s="221"/>
      <c r="ADA19" s="221"/>
      <c r="ADB19" s="221"/>
      <c r="ADC19" s="221"/>
      <c r="ADD19" s="221"/>
      <c r="ADE19" s="221"/>
      <c r="ADF19" s="221"/>
      <c r="ADG19" s="221"/>
      <c r="ADH19" s="221"/>
      <c r="ADI19" s="221"/>
      <c r="ADJ19" s="221"/>
      <c r="ADK19" s="221"/>
      <c r="ADL19" s="221"/>
      <c r="ADM19" s="221"/>
      <c r="ADN19" s="221"/>
      <c r="ADO19" s="221"/>
      <c r="ADP19" s="221"/>
      <c r="ADQ19" s="221"/>
      <c r="ADR19" s="221"/>
      <c r="ADS19" s="221"/>
      <c r="ADT19" s="221"/>
      <c r="ADU19" s="221"/>
      <c r="ADV19" s="221"/>
      <c r="ADW19" s="221"/>
      <c r="ADX19" s="221"/>
      <c r="ADY19" s="221"/>
      <c r="ADZ19" s="221"/>
      <c r="AEA19" s="221"/>
      <c r="AEB19" s="221"/>
      <c r="AEC19" s="221"/>
      <c r="AED19" s="221"/>
      <c r="AEE19" s="221"/>
      <c r="AEF19" s="221"/>
      <c r="AEG19" s="221"/>
      <c r="AEH19" s="221"/>
      <c r="AEI19" s="221"/>
      <c r="AEJ19" s="221"/>
      <c r="AEK19" s="221"/>
      <c r="AEL19" s="221"/>
      <c r="AEM19" s="221"/>
      <c r="AEN19" s="221"/>
      <c r="AEO19" s="221"/>
      <c r="AEP19" s="221"/>
      <c r="AEQ19" s="221"/>
      <c r="AER19" s="221"/>
      <c r="AES19" s="221"/>
      <c r="AET19" s="221"/>
      <c r="AEU19" s="221"/>
      <c r="AEV19" s="221"/>
      <c r="AEW19" s="221"/>
      <c r="AEX19" s="221"/>
      <c r="AEY19" s="221"/>
      <c r="AEZ19" s="221"/>
      <c r="AFA19" s="221"/>
      <c r="AFB19" s="221"/>
      <c r="AFC19" s="221"/>
      <c r="AFD19" s="221"/>
      <c r="AFE19" s="221"/>
      <c r="AFF19" s="221"/>
      <c r="AFG19" s="221"/>
      <c r="AFH19" s="221"/>
      <c r="AFI19" s="221"/>
      <c r="AFJ19" s="221"/>
      <c r="AFK19" s="221"/>
      <c r="AFL19" s="221"/>
      <c r="AFM19" s="221"/>
      <c r="AFN19" s="221"/>
      <c r="AFO19" s="221"/>
      <c r="AFP19" s="221"/>
      <c r="AFQ19" s="221"/>
      <c r="AFR19" s="221"/>
      <c r="AFS19" s="221"/>
      <c r="AFT19" s="221"/>
      <c r="AFU19" s="221"/>
      <c r="AFV19" s="221"/>
      <c r="AFW19" s="221"/>
      <c r="AFX19" s="221"/>
      <c r="AFY19" s="221"/>
      <c r="AFZ19" s="221"/>
      <c r="AGA19" s="221"/>
      <c r="AGB19" s="221"/>
      <c r="AGC19" s="221"/>
      <c r="AGD19" s="221"/>
      <c r="AGE19" s="221"/>
      <c r="AGF19" s="221"/>
      <c r="AGG19" s="221"/>
      <c r="AGH19" s="221"/>
      <c r="AGI19" s="221"/>
      <c r="AGJ19" s="221"/>
      <c r="AGK19" s="221"/>
      <c r="AGL19" s="221"/>
      <c r="AGM19" s="221"/>
      <c r="AGN19" s="221"/>
      <c r="AGO19" s="221"/>
      <c r="AGP19" s="221"/>
      <c r="AGQ19" s="221"/>
      <c r="AGR19" s="221"/>
      <c r="AGS19" s="221"/>
      <c r="AGT19" s="221"/>
      <c r="AGU19" s="221"/>
      <c r="AGV19" s="221"/>
      <c r="AGW19" s="221"/>
      <c r="AGX19" s="221"/>
      <c r="AGY19" s="221"/>
      <c r="AGZ19" s="221"/>
      <c r="AHA19" s="221"/>
      <c r="AHB19" s="221"/>
      <c r="AHC19" s="221"/>
      <c r="AHD19" s="221"/>
      <c r="AHE19" s="221"/>
      <c r="AHF19" s="221"/>
      <c r="AHG19" s="221"/>
      <c r="AHH19" s="221"/>
      <c r="AHI19" s="221"/>
      <c r="AHJ19" s="221"/>
      <c r="AHK19" s="221"/>
      <c r="AHL19" s="221"/>
      <c r="AHM19" s="221"/>
      <c r="AHN19" s="221"/>
      <c r="AHO19" s="221"/>
      <c r="AHP19" s="221"/>
      <c r="AHQ19" s="221"/>
      <c r="AHR19" s="221"/>
      <c r="AHS19" s="221"/>
      <c r="AHT19" s="221"/>
      <c r="AHU19" s="221"/>
      <c r="AHV19" s="221"/>
      <c r="AHW19" s="221"/>
      <c r="AHX19" s="221"/>
      <c r="AHY19" s="221"/>
      <c r="AHZ19" s="221"/>
      <c r="AIA19" s="221"/>
      <c r="AIB19" s="221"/>
      <c r="AIC19" s="221"/>
      <c r="AID19" s="221"/>
      <c r="AIE19" s="221"/>
      <c r="AIF19" s="221"/>
      <c r="AIG19" s="221"/>
      <c r="AIH19" s="221"/>
      <c r="AII19" s="221"/>
      <c r="AIJ19" s="221"/>
      <c r="AIK19" s="221"/>
      <c r="AIL19" s="221"/>
      <c r="AIM19" s="221"/>
      <c r="AIN19" s="221"/>
      <c r="AIO19" s="221"/>
      <c r="AIP19" s="221"/>
      <c r="AIQ19" s="221"/>
      <c r="AIR19" s="221"/>
      <c r="AIS19" s="221"/>
      <c r="AIT19" s="221"/>
      <c r="AIU19" s="221"/>
      <c r="AIV19" s="221"/>
      <c r="AIW19" s="221"/>
      <c r="AIX19" s="221"/>
      <c r="AIY19" s="221"/>
      <c r="AIZ19" s="221"/>
      <c r="AJA19" s="221"/>
      <c r="AJB19" s="221"/>
      <c r="AJC19" s="221"/>
      <c r="AJD19" s="221"/>
      <c r="AJE19" s="221"/>
      <c r="AJF19" s="221"/>
      <c r="AJG19" s="221"/>
      <c r="AJH19" s="221"/>
      <c r="AJI19" s="221"/>
      <c r="AJJ19" s="221"/>
      <c r="AJK19" s="221"/>
      <c r="AJL19" s="221"/>
      <c r="AJM19" s="221"/>
      <c r="AJN19" s="221"/>
      <c r="AJO19" s="221"/>
      <c r="AJP19" s="221"/>
      <c r="AJQ19" s="221"/>
      <c r="AJR19" s="221"/>
      <c r="AJS19" s="221"/>
      <c r="AJT19" s="221"/>
      <c r="AJU19" s="221"/>
      <c r="AJV19" s="221"/>
      <c r="AJW19" s="221"/>
      <c r="AJX19" s="221"/>
      <c r="AJY19" s="221"/>
      <c r="AJZ19" s="221"/>
      <c r="AKA19" s="221"/>
      <c r="AKB19" s="221"/>
      <c r="AKC19" s="221"/>
      <c r="AKD19" s="221"/>
      <c r="AKE19" s="221"/>
      <c r="AKF19" s="221"/>
      <c r="AKG19" s="221"/>
      <c r="AKH19" s="221"/>
      <c r="AKI19" s="221"/>
      <c r="AKJ19" s="221"/>
      <c r="AKK19" s="221"/>
      <c r="AKL19" s="221"/>
      <c r="AKM19" s="221"/>
      <c r="AKN19" s="221"/>
      <c r="AKO19" s="221"/>
      <c r="AKP19" s="221"/>
      <c r="AKQ19" s="221"/>
      <c r="AKR19" s="221"/>
      <c r="AKS19" s="221"/>
      <c r="AKT19" s="221"/>
      <c r="AKU19" s="221"/>
      <c r="AKV19" s="221"/>
      <c r="AKW19" s="221"/>
      <c r="AKX19" s="221"/>
      <c r="AKY19" s="221"/>
      <c r="AKZ19" s="221"/>
      <c r="ALA19" s="221"/>
      <c r="ALB19" s="221"/>
      <c r="ALC19" s="221"/>
      <c r="ALD19" s="221"/>
      <c r="ALE19" s="221"/>
      <c r="ALF19" s="221"/>
      <c r="ALG19" s="221"/>
      <c r="ALH19" s="221"/>
      <c r="ALI19" s="221"/>
      <c r="ALJ19" s="221"/>
      <c r="ALK19" s="221"/>
      <c r="ALL19" s="221"/>
      <c r="ALM19" s="221"/>
      <c r="ALN19" s="221"/>
      <c r="ALO19" s="221"/>
      <c r="ALP19" s="221"/>
      <c r="ALQ19" s="221"/>
      <c r="ALR19" s="221"/>
      <c r="ALS19" s="221"/>
      <c r="ALT19" s="221"/>
      <c r="ALU19" s="221"/>
      <c r="ALV19" s="221"/>
      <c r="ALW19" s="221"/>
      <c r="ALX19" s="221"/>
      <c r="ALY19" s="221"/>
      <c r="ALZ19" s="221"/>
      <c r="AMA19" s="221"/>
      <c r="AMB19" s="221"/>
      <c r="AMC19" s="221"/>
      <c r="AMD19" s="221"/>
      <c r="AME19" s="221"/>
      <c r="AMF19" s="221"/>
      <c r="AMG19" s="221"/>
      <c r="AMH19" s="221"/>
      <c r="AMI19" s="221"/>
      <c r="AMJ19" s="221"/>
      <c r="AMK19" s="221"/>
      <c r="AML19" s="221"/>
      <c r="AMM19" s="221"/>
      <c r="AMN19" s="221"/>
      <c r="AMO19" s="221"/>
      <c r="AMP19" s="221"/>
      <c r="AMQ19" s="221"/>
      <c r="AMR19" s="221"/>
      <c r="AMS19" s="221"/>
      <c r="AMT19" s="221"/>
      <c r="AMU19" s="221"/>
      <c r="AMV19" s="221"/>
      <c r="AMW19" s="221"/>
      <c r="AMX19" s="221"/>
      <c r="AMY19" s="221"/>
      <c r="AMZ19" s="221"/>
      <c r="ANA19" s="221"/>
      <c r="ANB19" s="221"/>
      <c r="ANC19" s="221"/>
      <c r="AND19" s="221"/>
      <c r="ANE19" s="221"/>
      <c r="ANF19" s="221"/>
      <c r="ANG19" s="221"/>
      <c r="ANH19" s="221"/>
      <c r="ANI19" s="221"/>
      <c r="ANJ19" s="221"/>
      <c r="ANK19" s="221"/>
      <c r="ANL19" s="221"/>
      <c r="ANM19" s="221"/>
      <c r="ANN19" s="221"/>
      <c r="ANO19" s="221"/>
      <c r="ANP19" s="221"/>
      <c r="ANQ19" s="221"/>
      <c r="ANR19" s="221"/>
      <c r="ANS19" s="221"/>
      <c r="ANT19" s="221"/>
      <c r="ANU19" s="221"/>
      <c r="ANV19" s="221"/>
      <c r="ANW19" s="221"/>
      <c r="ANX19" s="221"/>
      <c r="ANY19" s="221"/>
      <c r="ANZ19" s="221"/>
      <c r="AOA19" s="221"/>
      <c r="AOB19" s="221"/>
      <c r="AOC19" s="221"/>
      <c r="AOD19" s="221"/>
      <c r="AOE19" s="221"/>
      <c r="AOF19" s="221"/>
      <c r="AOG19" s="221"/>
      <c r="AOH19" s="221"/>
      <c r="AOI19" s="221"/>
      <c r="AOJ19" s="221"/>
      <c r="AOK19" s="221"/>
      <c r="AOL19" s="221"/>
      <c r="AOM19" s="221"/>
      <c r="AON19" s="221"/>
      <c r="AOO19" s="221"/>
      <c r="AOP19" s="221"/>
      <c r="AOQ19" s="221"/>
      <c r="AOR19" s="221"/>
      <c r="AOS19" s="221"/>
      <c r="AOT19" s="221"/>
      <c r="AOU19" s="221"/>
      <c r="AOV19" s="221"/>
      <c r="AOW19" s="221"/>
      <c r="AOX19" s="221"/>
      <c r="AOY19" s="221"/>
      <c r="AOZ19" s="221"/>
      <c r="APA19" s="221"/>
      <c r="APB19" s="221"/>
      <c r="APC19" s="221"/>
      <c r="APD19" s="221"/>
      <c r="APE19" s="221"/>
      <c r="APF19" s="221"/>
      <c r="APG19" s="221"/>
      <c r="APH19" s="221"/>
      <c r="API19" s="221"/>
      <c r="APJ19" s="221"/>
      <c r="APK19" s="221"/>
      <c r="APL19" s="221"/>
      <c r="APM19" s="221"/>
      <c r="APN19" s="221"/>
      <c r="APO19" s="221"/>
      <c r="APP19" s="221"/>
      <c r="APQ19" s="221"/>
      <c r="APR19" s="221"/>
      <c r="APS19" s="221"/>
      <c r="APT19" s="221"/>
      <c r="APU19" s="221"/>
      <c r="APV19" s="221"/>
      <c r="APW19" s="221"/>
      <c r="APX19" s="221"/>
      <c r="APY19" s="221"/>
      <c r="APZ19" s="221"/>
      <c r="AQA19" s="221"/>
      <c r="AQB19" s="221"/>
      <c r="AQC19" s="221"/>
      <c r="AQD19" s="221"/>
      <c r="AQE19" s="221"/>
      <c r="AQF19" s="221"/>
      <c r="AQG19" s="221"/>
      <c r="AQH19" s="221"/>
      <c r="AQI19" s="221"/>
      <c r="AQJ19" s="221"/>
      <c r="AQK19" s="221"/>
      <c r="AQL19" s="221"/>
      <c r="AQM19" s="221"/>
      <c r="AQN19" s="221"/>
      <c r="AQO19" s="221"/>
      <c r="AQP19" s="221"/>
      <c r="AQQ19" s="221"/>
      <c r="AQR19" s="221"/>
      <c r="AQS19" s="221"/>
      <c r="AQT19" s="221"/>
      <c r="AQU19" s="221"/>
      <c r="AQV19" s="221"/>
      <c r="AQW19" s="221"/>
      <c r="AQX19" s="221"/>
      <c r="AQY19" s="221"/>
      <c r="AQZ19" s="221"/>
      <c r="ARA19" s="221"/>
      <c r="ARB19" s="221"/>
      <c r="ARC19" s="221"/>
      <c r="ARD19" s="221"/>
      <c r="ARE19" s="221"/>
      <c r="ARF19" s="221"/>
      <c r="ARG19" s="221"/>
      <c r="ARH19" s="221"/>
      <c r="ARI19" s="221"/>
      <c r="ARJ19" s="221"/>
      <c r="ARK19" s="221"/>
      <c r="ARL19" s="221"/>
      <c r="ARM19" s="221"/>
      <c r="ARN19" s="221"/>
      <c r="ARO19" s="221"/>
      <c r="ARP19" s="221"/>
      <c r="ARQ19" s="221"/>
      <c r="ARR19" s="221"/>
      <c r="ARS19" s="221"/>
      <c r="ART19" s="221"/>
      <c r="ARU19" s="221"/>
      <c r="ARV19" s="221"/>
      <c r="ARW19" s="221"/>
      <c r="ARX19" s="221"/>
      <c r="ARY19" s="221"/>
      <c r="ARZ19" s="221"/>
      <c r="ASA19" s="221"/>
      <c r="ASB19" s="221"/>
      <c r="ASC19" s="221"/>
      <c r="ASD19" s="221"/>
      <c r="ASE19" s="221"/>
      <c r="ASF19" s="221"/>
      <c r="ASG19" s="221"/>
      <c r="ASH19" s="221"/>
      <c r="ASI19" s="221"/>
      <c r="ASJ19" s="221"/>
      <c r="ASK19" s="221"/>
      <c r="ASL19" s="221"/>
      <c r="ASM19" s="221"/>
      <c r="ASN19" s="221"/>
      <c r="ASO19" s="221"/>
      <c r="ASP19" s="221"/>
      <c r="ASQ19" s="221"/>
      <c r="ASR19" s="221"/>
      <c r="ASS19" s="221"/>
      <c r="AST19" s="221"/>
      <c r="ASU19" s="221"/>
      <c r="ASV19" s="221"/>
      <c r="ASW19" s="221"/>
      <c r="ASX19" s="221"/>
      <c r="ASY19" s="221"/>
      <c r="ASZ19" s="221"/>
      <c r="ATA19" s="221"/>
      <c r="ATB19" s="221"/>
      <c r="ATC19" s="221"/>
      <c r="ATD19" s="221"/>
      <c r="ATE19" s="221"/>
      <c r="ATF19" s="221"/>
      <c r="ATG19" s="221"/>
      <c r="ATH19" s="221"/>
      <c r="ATI19" s="221"/>
      <c r="ATJ19" s="221"/>
      <c r="ATK19" s="221"/>
      <c r="ATL19" s="221"/>
      <c r="ATM19" s="221"/>
      <c r="ATN19" s="221"/>
      <c r="ATO19" s="221"/>
      <c r="ATP19" s="221"/>
      <c r="ATQ19" s="221"/>
      <c r="ATR19" s="221"/>
      <c r="ATS19" s="221"/>
      <c r="ATT19" s="221"/>
      <c r="ATU19" s="221"/>
      <c r="ATV19" s="221"/>
      <c r="ATW19" s="221"/>
      <c r="ATX19" s="221"/>
      <c r="ATY19" s="221"/>
      <c r="ATZ19" s="221"/>
      <c r="AUA19" s="221"/>
      <c r="AUB19" s="221"/>
      <c r="AUC19" s="221"/>
      <c r="AUD19" s="221"/>
      <c r="AUE19" s="221"/>
      <c r="AUF19" s="221"/>
      <c r="AUG19" s="221"/>
      <c r="AUH19" s="221"/>
      <c r="AUI19" s="221"/>
      <c r="AUJ19" s="221"/>
      <c r="AUK19" s="221"/>
      <c r="AUL19" s="221"/>
      <c r="AUM19" s="221"/>
      <c r="AUN19" s="221"/>
      <c r="AUO19" s="221"/>
      <c r="AUP19" s="221"/>
      <c r="AUQ19" s="221"/>
      <c r="AUR19" s="221"/>
      <c r="AUS19" s="221"/>
      <c r="AUT19" s="221"/>
      <c r="AUU19" s="221"/>
      <c r="AUV19" s="221"/>
      <c r="AUW19" s="221"/>
      <c r="AUX19" s="221"/>
      <c r="AUY19" s="221"/>
      <c r="AUZ19" s="221"/>
      <c r="AVA19" s="221"/>
      <c r="AVB19" s="221"/>
      <c r="AVC19" s="221"/>
      <c r="AVD19" s="221"/>
      <c r="AVE19" s="221"/>
      <c r="AVF19" s="221"/>
      <c r="AVG19" s="221"/>
      <c r="AVH19" s="221"/>
      <c r="AVI19" s="221"/>
      <c r="AVJ19" s="221"/>
      <c r="AVK19" s="221"/>
      <c r="AVL19" s="221"/>
      <c r="AVM19" s="221"/>
      <c r="AVN19" s="221"/>
      <c r="AVO19" s="221"/>
      <c r="AVP19" s="221"/>
      <c r="AVQ19" s="221"/>
      <c r="AVR19" s="221"/>
      <c r="AVS19" s="221"/>
      <c r="AVT19" s="221"/>
      <c r="AVU19" s="221"/>
      <c r="AVV19" s="221"/>
      <c r="AVW19" s="221"/>
      <c r="AVX19" s="221"/>
      <c r="AVY19" s="221"/>
      <c r="AVZ19" s="221"/>
      <c r="AWA19" s="221"/>
      <c r="AWB19" s="221"/>
      <c r="AWC19" s="221"/>
      <c r="AWD19" s="221"/>
      <c r="AWE19" s="221"/>
      <c r="AWF19" s="221"/>
      <c r="AWG19" s="221"/>
      <c r="AWH19" s="221"/>
      <c r="AWI19" s="221"/>
      <c r="AWJ19" s="221"/>
      <c r="AWK19" s="221"/>
      <c r="AWL19" s="221"/>
      <c r="AWM19" s="221"/>
      <c r="AWN19" s="221"/>
      <c r="AWO19" s="221"/>
      <c r="AWP19" s="221"/>
      <c r="AWQ19" s="221"/>
      <c r="AWR19" s="221"/>
      <c r="AWS19" s="221"/>
      <c r="AWT19" s="221"/>
      <c r="AWU19" s="221"/>
      <c r="AWV19" s="221"/>
      <c r="AWW19" s="221"/>
      <c r="AWX19" s="221"/>
      <c r="AWY19" s="221"/>
      <c r="AWZ19" s="221"/>
      <c r="AXA19" s="221"/>
      <c r="AXB19" s="221"/>
      <c r="AXC19" s="221"/>
      <c r="AXD19" s="221"/>
      <c r="AXE19" s="221"/>
      <c r="AXF19" s="221"/>
      <c r="AXG19" s="221"/>
      <c r="AXH19" s="221"/>
      <c r="AXI19" s="221"/>
      <c r="AXJ19" s="221"/>
      <c r="AXK19" s="221"/>
      <c r="AXL19" s="221"/>
      <c r="AXM19" s="221"/>
      <c r="AXN19" s="221"/>
      <c r="AXO19" s="221"/>
      <c r="AXP19" s="221"/>
      <c r="AXQ19" s="221"/>
      <c r="AXR19" s="221"/>
      <c r="AXS19" s="221"/>
      <c r="AXT19" s="221"/>
      <c r="AXU19" s="221"/>
      <c r="AXV19" s="221"/>
      <c r="AXW19" s="221"/>
      <c r="AXX19" s="221"/>
      <c r="AXY19" s="221"/>
      <c r="AXZ19" s="221"/>
      <c r="AYA19" s="221"/>
      <c r="AYB19" s="221"/>
      <c r="AYC19" s="221"/>
      <c r="AYD19" s="221"/>
      <c r="AYE19" s="221"/>
      <c r="AYF19" s="221"/>
      <c r="AYG19" s="221"/>
      <c r="AYH19" s="221"/>
      <c r="AYI19" s="221"/>
      <c r="AYJ19" s="221"/>
      <c r="AYK19" s="221"/>
      <c r="AYL19" s="221"/>
      <c r="AYM19" s="221"/>
      <c r="AYN19" s="221"/>
      <c r="AYO19" s="221"/>
      <c r="AYP19" s="221"/>
      <c r="AYQ19" s="221"/>
      <c r="AYR19" s="221"/>
      <c r="AYS19" s="221"/>
      <c r="AYT19" s="221"/>
      <c r="AYU19" s="221"/>
      <c r="AYV19" s="221"/>
      <c r="AYW19" s="221"/>
      <c r="AYX19" s="221"/>
      <c r="AYY19" s="221"/>
      <c r="AYZ19" s="221"/>
      <c r="AZA19" s="221"/>
      <c r="AZB19" s="221"/>
      <c r="AZC19" s="221"/>
      <c r="AZD19" s="221"/>
      <c r="AZE19" s="221"/>
      <c r="AZF19" s="221"/>
      <c r="AZG19" s="221"/>
      <c r="AZH19" s="221"/>
      <c r="AZI19" s="221"/>
      <c r="AZJ19" s="221"/>
      <c r="AZK19" s="221"/>
      <c r="AZL19" s="221"/>
      <c r="AZM19" s="221"/>
      <c r="AZN19" s="221"/>
      <c r="AZO19" s="221"/>
      <c r="AZP19" s="221"/>
      <c r="AZQ19" s="221"/>
      <c r="AZR19" s="221"/>
      <c r="AZS19" s="221"/>
      <c r="AZT19" s="221"/>
      <c r="AZU19" s="221"/>
      <c r="AZV19" s="221"/>
      <c r="AZW19" s="221"/>
      <c r="AZX19" s="221"/>
      <c r="AZY19" s="221"/>
      <c r="AZZ19" s="221"/>
      <c r="BAA19" s="221"/>
      <c r="BAB19" s="221"/>
      <c r="BAC19" s="221"/>
      <c r="BAD19" s="221"/>
      <c r="BAE19" s="221"/>
      <c r="BAF19" s="221"/>
      <c r="BAG19" s="221"/>
      <c r="BAH19" s="221"/>
      <c r="BAI19" s="221"/>
      <c r="BAJ19" s="221"/>
      <c r="BAK19" s="221"/>
      <c r="BAL19" s="221"/>
      <c r="BAM19" s="221"/>
      <c r="BAN19" s="221"/>
      <c r="BAO19" s="221"/>
      <c r="BAP19" s="221"/>
      <c r="BAQ19" s="221"/>
      <c r="BAR19" s="221"/>
      <c r="BAS19" s="221"/>
      <c r="BAT19" s="221"/>
      <c r="BAU19" s="221"/>
      <c r="BAV19" s="221"/>
      <c r="BAW19" s="221"/>
      <c r="BAX19" s="221"/>
      <c r="BAY19" s="221"/>
      <c r="BAZ19" s="221"/>
      <c r="BBA19" s="221"/>
      <c r="BBB19" s="221"/>
      <c r="BBC19" s="221"/>
      <c r="BBD19" s="221"/>
      <c r="BBE19" s="221"/>
      <c r="BBF19" s="221"/>
      <c r="BBG19" s="221"/>
      <c r="BBH19" s="221"/>
      <c r="BBI19" s="221"/>
      <c r="BBJ19" s="221"/>
      <c r="BBK19" s="221"/>
      <c r="BBL19" s="221"/>
      <c r="BBM19" s="221"/>
      <c r="BBN19" s="221"/>
      <c r="BBO19" s="221"/>
      <c r="BBP19" s="221"/>
    </row>
    <row r="20" spans="1:1420" s="42" customFormat="1" ht="14.25" customHeight="1" x14ac:dyDescent="0.15">
      <c r="A20" s="40"/>
      <c r="B20" s="1362" t="s">
        <v>257</v>
      </c>
      <c r="C20" s="1362"/>
      <c r="D20" s="1362"/>
      <c r="E20" s="1362"/>
      <c r="F20" s="1362"/>
      <c r="G20" s="1362"/>
      <c r="H20" s="1362"/>
      <c r="I20" s="1362"/>
      <c r="J20" s="1362"/>
      <c r="K20" s="1362"/>
      <c r="L20" s="1362"/>
      <c r="M20" s="1362"/>
      <c r="N20" s="1362"/>
      <c r="O20" s="1362"/>
      <c r="P20" s="1362"/>
      <c r="Q20" s="1362"/>
      <c r="R20" s="1362"/>
      <c r="S20" s="1362"/>
      <c r="T20" s="1362"/>
      <c r="U20" s="1362"/>
      <c r="V20" s="1362"/>
      <c r="W20" s="1362"/>
      <c r="X20" s="1362"/>
      <c r="Y20" s="1362"/>
      <c r="Z20" s="1362"/>
      <c r="AA20" s="1362"/>
      <c r="AB20" s="1362"/>
      <c r="AC20" s="1362"/>
      <c r="AD20" s="1362"/>
      <c r="AE20" s="1362"/>
      <c r="AF20" s="1362"/>
      <c r="AG20" s="1362"/>
      <c r="AH20" s="1362"/>
      <c r="AI20" s="50"/>
      <c r="AJ20" s="70"/>
      <c r="AK20" s="70"/>
      <c r="AL20" s="70"/>
      <c r="AM20" s="70"/>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221"/>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221"/>
      <c r="DA20" s="221"/>
      <c r="DB20" s="221"/>
      <c r="DC20" s="221"/>
      <c r="DD20" s="221"/>
      <c r="DE20" s="221"/>
      <c r="DF20" s="221"/>
      <c r="DG20" s="221"/>
      <c r="DH20" s="221"/>
      <c r="DI20" s="221"/>
      <c r="DJ20" s="221"/>
      <c r="DK20" s="221"/>
      <c r="DL20" s="221"/>
      <c r="DM20" s="221"/>
      <c r="DN20" s="221"/>
      <c r="DO20" s="221"/>
      <c r="DP20" s="221"/>
      <c r="DQ20" s="221"/>
      <c r="DR20" s="221"/>
      <c r="DS20" s="221"/>
      <c r="DT20" s="221"/>
      <c r="DU20" s="221"/>
      <c r="DV20" s="221"/>
      <c r="DW20" s="221"/>
      <c r="DX20" s="221"/>
      <c r="DY20" s="221"/>
      <c r="DZ20" s="221"/>
      <c r="EA20" s="221"/>
      <c r="EB20" s="221"/>
      <c r="EC20" s="221"/>
      <c r="ED20" s="221"/>
      <c r="EE20" s="221"/>
      <c r="EF20" s="221"/>
      <c r="EG20" s="221"/>
      <c r="EH20" s="221"/>
      <c r="EI20" s="221"/>
      <c r="EJ20" s="221"/>
      <c r="EK20" s="221"/>
      <c r="EL20" s="221"/>
      <c r="EM20" s="221"/>
      <c r="EN20" s="221"/>
      <c r="EO20" s="221"/>
      <c r="EP20" s="221"/>
      <c r="EQ20" s="221"/>
      <c r="ER20" s="221"/>
      <c r="ES20" s="221"/>
      <c r="ET20" s="221"/>
      <c r="EU20" s="221"/>
      <c r="EV20" s="221"/>
      <c r="EW20" s="221"/>
      <c r="EX20" s="221"/>
      <c r="EY20" s="221"/>
      <c r="EZ20" s="221"/>
      <c r="FA20" s="221"/>
      <c r="FB20" s="221"/>
      <c r="FC20" s="221"/>
      <c r="FD20" s="221"/>
      <c r="FE20" s="221"/>
      <c r="FF20" s="221"/>
      <c r="FG20" s="221"/>
      <c r="FH20" s="221"/>
      <c r="FI20" s="221"/>
      <c r="FJ20" s="221"/>
      <c r="FK20" s="221"/>
      <c r="FL20" s="221"/>
      <c r="FM20" s="221"/>
      <c r="FN20" s="221"/>
      <c r="FO20" s="221"/>
      <c r="FP20" s="221"/>
      <c r="FQ20" s="221"/>
      <c r="FR20" s="221"/>
      <c r="FS20" s="221"/>
      <c r="FT20" s="221"/>
      <c r="FU20" s="221"/>
      <c r="FV20" s="221"/>
      <c r="FW20" s="221"/>
      <c r="FX20" s="221"/>
      <c r="FY20" s="221"/>
      <c r="FZ20" s="221"/>
      <c r="GA20" s="221"/>
      <c r="GB20" s="221"/>
      <c r="GC20" s="221"/>
      <c r="GD20" s="221"/>
      <c r="GE20" s="221"/>
      <c r="GF20" s="221"/>
      <c r="GG20" s="221"/>
      <c r="GH20" s="221"/>
      <c r="GI20" s="221"/>
      <c r="GJ20" s="221"/>
      <c r="GK20" s="221"/>
      <c r="GL20" s="221"/>
      <c r="GM20" s="221"/>
      <c r="GN20" s="221"/>
      <c r="GO20" s="221"/>
      <c r="GP20" s="221"/>
      <c r="GQ20" s="221"/>
      <c r="GR20" s="221"/>
      <c r="GS20" s="221"/>
      <c r="GT20" s="221"/>
      <c r="GU20" s="221"/>
      <c r="GV20" s="221"/>
      <c r="GW20" s="221"/>
      <c r="GX20" s="221"/>
      <c r="GY20" s="221"/>
      <c r="GZ20" s="221"/>
      <c r="HA20" s="221"/>
      <c r="HB20" s="221"/>
      <c r="HC20" s="221"/>
      <c r="HD20" s="221"/>
      <c r="HE20" s="221"/>
      <c r="HF20" s="221"/>
      <c r="HG20" s="221"/>
      <c r="HH20" s="221"/>
      <c r="HI20" s="221"/>
      <c r="HJ20" s="221"/>
      <c r="HK20" s="221"/>
      <c r="HL20" s="221"/>
      <c r="HM20" s="221"/>
      <c r="HN20" s="221"/>
      <c r="HO20" s="221"/>
      <c r="HP20" s="221"/>
      <c r="HQ20" s="221"/>
      <c r="HR20" s="221"/>
      <c r="HS20" s="221"/>
      <c r="HT20" s="221"/>
      <c r="HU20" s="221"/>
      <c r="HV20" s="221"/>
      <c r="HW20" s="221"/>
      <c r="HX20" s="221"/>
      <c r="HY20" s="221"/>
      <c r="HZ20" s="221"/>
      <c r="IA20" s="221"/>
      <c r="IB20" s="221"/>
      <c r="IC20" s="221"/>
      <c r="ID20" s="221"/>
      <c r="IE20" s="221"/>
      <c r="IF20" s="221"/>
      <c r="IG20" s="221"/>
      <c r="IH20" s="221"/>
      <c r="II20" s="221"/>
      <c r="IJ20" s="221"/>
      <c r="IK20" s="221"/>
      <c r="IL20" s="221"/>
      <c r="IM20" s="221"/>
      <c r="IN20" s="221"/>
      <c r="IO20" s="221"/>
      <c r="IP20" s="221"/>
      <c r="IQ20" s="221"/>
      <c r="IR20" s="221"/>
      <c r="IS20" s="221"/>
      <c r="IT20" s="221"/>
      <c r="IU20" s="221"/>
      <c r="IV20" s="221"/>
      <c r="IW20" s="221"/>
      <c r="IX20" s="221"/>
      <c r="IY20" s="221"/>
      <c r="IZ20" s="221"/>
      <c r="JA20" s="221"/>
      <c r="JB20" s="221"/>
      <c r="JC20" s="221"/>
      <c r="JD20" s="221"/>
      <c r="JE20" s="221"/>
      <c r="JF20" s="221"/>
      <c r="JG20" s="221"/>
      <c r="JH20" s="221"/>
      <c r="JI20" s="221"/>
      <c r="JJ20" s="221"/>
      <c r="JK20" s="221"/>
      <c r="JL20" s="221"/>
      <c r="JM20" s="221"/>
      <c r="JN20" s="221"/>
      <c r="JO20" s="221"/>
      <c r="JP20" s="221"/>
      <c r="JQ20" s="221"/>
      <c r="JR20" s="221"/>
      <c r="JS20" s="221"/>
      <c r="JT20" s="221"/>
      <c r="JU20" s="221"/>
      <c r="JV20" s="221"/>
      <c r="JW20" s="221"/>
      <c r="JX20" s="221"/>
      <c r="JY20" s="221"/>
      <c r="JZ20" s="221"/>
      <c r="KA20" s="221"/>
      <c r="KB20" s="221"/>
      <c r="KC20" s="221"/>
      <c r="KD20" s="221"/>
      <c r="KE20" s="221"/>
      <c r="KF20" s="221"/>
      <c r="KG20" s="221"/>
      <c r="KH20" s="221"/>
      <c r="KI20" s="221"/>
      <c r="KJ20" s="221"/>
      <c r="KK20" s="221"/>
      <c r="KL20" s="221"/>
      <c r="KM20" s="221"/>
      <c r="KN20" s="221"/>
      <c r="KO20" s="221"/>
      <c r="KP20" s="221"/>
      <c r="KQ20" s="221"/>
      <c r="KR20" s="221"/>
      <c r="KS20" s="221"/>
      <c r="KT20" s="221"/>
      <c r="KU20" s="221"/>
      <c r="KV20" s="221"/>
      <c r="KW20" s="221"/>
      <c r="KX20" s="221"/>
      <c r="KY20" s="221"/>
      <c r="KZ20" s="221"/>
      <c r="LA20" s="221"/>
      <c r="LB20" s="221"/>
      <c r="LC20" s="221"/>
      <c r="LD20" s="221"/>
      <c r="LE20" s="221"/>
      <c r="LF20" s="221"/>
      <c r="LG20" s="221"/>
      <c r="LH20" s="221"/>
      <c r="LI20" s="221"/>
      <c r="LJ20" s="221"/>
      <c r="LK20" s="221"/>
      <c r="LL20" s="221"/>
      <c r="LM20" s="221"/>
      <c r="LN20" s="221"/>
      <c r="LO20" s="221"/>
      <c r="LP20" s="221"/>
      <c r="LQ20" s="221"/>
      <c r="LR20" s="221"/>
      <c r="LS20" s="221"/>
      <c r="LT20" s="221"/>
      <c r="LU20" s="221"/>
      <c r="LV20" s="221"/>
      <c r="LW20" s="221"/>
      <c r="LX20" s="221"/>
      <c r="LY20" s="221"/>
      <c r="LZ20" s="221"/>
      <c r="MA20" s="221"/>
      <c r="MB20" s="221"/>
      <c r="MC20" s="221"/>
      <c r="MD20" s="221"/>
      <c r="ME20" s="221"/>
      <c r="MF20" s="221"/>
      <c r="MG20" s="221"/>
      <c r="MH20" s="221"/>
      <c r="MI20" s="221"/>
      <c r="MJ20" s="221"/>
      <c r="MK20" s="221"/>
      <c r="ML20" s="221"/>
      <c r="MM20" s="221"/>
      <c r="MN20" s="221"/>
      <c r="MO20" s="221"/>
      <c r="MP20" s="221"/>
      <c r="MQ20" s="221"/>
      <c r="MR20" s="221"/>
      <c r="MS20" s="221"/>
      <c r="MT20" s="221"/>
      <c r="MU20" s="221"/>
      <c r="MV20" s="221"/>
      <c r="MW20" s="221"/>
      <c r="MX20" s="221"/>
      <c r="MY20" s="221"/>
      <c r="MZ20" s="221"/>
      <c r="NA20" s="221"/>
      <c r="NB20" s="221"/>
      <c r="NC20" s="221"/>
      <c r="ND20" s="221"/>
      <c r="NE20" s="221"/>
      <c r="NF20" s="221"/>
      <c r="NG20" s="221"/>
      <c r="NH20" s="221"/>
      <c r="NI20" s="221"/>
      <c r="NJ20" s="221"/>
      <c r="NK20" s="221"/>
      <c r="NL20" s="221"/>
      <c r="NM20" s="221"/>
      <c r="NN20" s="221"/>
      <c r="NO20" s="221"/>
      <c r="NP20" s="221"/>
      <c r="NQ20" s="221"/>
      <c r="NR20" s="221"/>
      <c r="NS20" s="221"/>
      <c r="NT20" s="221"/>
      <c r="NU20" s="221"/>
      <c r="NV20" s="221"/>
      <c r="NW20" s="221"/>
      <c r="NX20" s="221"/>
      <c r="NY20" s="221"/>
      <c r="NZ20" s="221"/>
      <c r="OA20" s="221"/>
      <c r="OB20" s="221"/>
      <c r="OC20" s="221"/>
      <c r="OD20" s="221"/>
      <c r="OE20" s="221"/>
      <c r="OF20" s="221"/>
      <c r="OG20" s="221"/>
      <c r="OH20" s="221"/>
      <c r="OI20" s="221"/>
      <c r="OJ20" s="221"/>
      <c r="OK20" s="221"/>
      <c r="OL20" s="221"/>
      <c r="OM20" s="221"/>
      <c r="ON20" s="221"/>
      <c r="OO20" s="221"/>
      <c r="OP20" s="221"/>
      <c r="OQ20" s="221"/>
      <c r="OR20" s="221"/>
      <c r="OS20" s="221"/>
      <c r="OT20" s="221"/>
      <c r="OU20" s="221"/>
      <c r="OV20" s="221"/>
      <c r="OW20" s="221"/>
      <c r="OX20" s="221"/>
      <c r="OY20" s="221"/>
      <c r="OZ20" s="221"/>
      <c r="PA20" s="221"/>
      <c r="PB20" s="221"/>
      <c r="PC20" s="221"/>
      <c r="PD20" s="221"/>
      <c r="PE20" s="221"/>
      <c r="PF20" s="221"/>
      <c r="PG20" s="221"/>
      <c r="PH20" s="221"/>
      <c r="PI20" s="221"/>
      <c r="PJ20" s="221"/>
      <c r="PK20" s="221"/>
      <c r="PL20" s="221"/>
      <c r="PM20" s="221"/>
      <c r="PN20" s="221"/>
      <c r="PO20" s="221"/>
      <c r="PP20" s="221"/>
      <c r="PQ20" s="221"/>
      <c r="PR20" s="221"/>
      <c r="PS20" s="221"/>
      <c r="PT20" s="221"/>
      <c r="PU20" s="221"/>
      <c r="PV20" s="221"/>
      <c r="PW20" s="221"/>
      <c r="PX20" s="221"/>
      <c r="PY20" s="221"/>
      <c r="PZ20" s="221"/>
      <c r="QA20" s="221"/>
      <c r="QB20" s="221"/>
      <c r="QC20" s="221"/>
      <c r="QD20" s="221"/>
      <c r="QE20" s="221"/>
      <c r="QF20" s="221"/>
      <c r="QG20" s="221"/>
      <c r="QH20" s="221"/>
      <c r="QI20" s="221"/>
      <c r="QJ20" s="221"/>
      <c r="QK20" s="221"/>
      <c r="QL20" s="221"/>
      <c r="QM20" s="221"/>
      <c r="QN20" s="221"/>
      <c r="QO20" s="221"/>
      <c r="QP20" s="221"/>
      <c r="QQ20" s="221"/>
      <c r="QR20" s="221"/>
      <c r="QS20" s="221"/>
      <c r="QT20" s="221"/>
      <c r="QU20" s="221"/>
      <c r="QV20" s="221"/>
      <c r="QW20" s="221"/>
      <c r="QX20" s="221"/>
      <c r="QY20" s="221"/>
      <c r="QZ20" s="221"/>
      <c r="RA20" s="221"/>
      <c r="RB20" s="221"/>
      <c r="RC20" s="221"/>
      <c r="RD20" s="221"/>
      <c r="RE20" s="221"/>
      <c r="RF20" s="221"/>
      <c r="RG20" s="221"/>
      <c r="RH20" s="221"/>
      <c r="RI20" s="221"/>
      <c r="RJ20" s="221"/>
      <c r="RK20" s="221"/>
      <c r="RL20" s="221"/>
      <c r="RM20" s="221"/>
      <c r="RN20" s="221"/>
      <c r="RO20" s="221"/>
      <c r="RP20" s="221"/>
      <c r="RQ20" s="221"/>
      <c r="RR20" s="221"/>
      <c r="RS20" s="221"/>
      <c r="RT20" s="221"/>
      <c r="RU20" s="221"/>
      <c r="RV20" s="221"/>
      <c r="RW20" s="221"/>
      <c r="RX20" s="221"/>
      <c r="RY20" s="221"/>
      <c r="RZ20" s="221"/>
      <c r="SA20" s="221"/>
      <c r="SB20" s="221"/>
      <c r="SC20" s="221"/>
      <c r="SD20" s="221"/>
      <c r="SE20" s="221"/>
      <c r="SF20" s="221"/>
      <c r="SG20" s="221"/>
      <c r="SH20" s="221"/>
      <c r="SI20" s="221"/>
      <c r="SJ20" s="221"/>
      <c r="SK20" s="221"/>
      <c r="SL20" s="221"/>
      <c r="SM20" s="221"/>
      <c r="SN20" s="221"/>
      <c r="SO20" s="221"/>
      <c r="SP20" s="221"/>
      <c r="SQ20" s="221"/>
      <c r="SR20" s="221"/>
      <c r="SS20" s="221"/>
      <c r="ST20" s="221"/>
      <c r="SU20" s="221"/>
      <c r="SV20" s="221"/>
      <c r="SW20" s="221"/>
      <c r="SX20" s="221"/>
      <c r="SY20" s="221"/>
      <c r="SZ20" s="221"/>
      <c r="TA20" s="221"/>
      <c r="TB20" s="221"/>
      <c r="TC20" s="221"/>
      <c r="TD20" s="221"/>
      <c r="TE20" s="221"/>
      <c r="TF20" s="221"/>
      <c r="TG20" s="221"/>
      <c r="TH20" s="221"/>
      <c r="TI20" s="221"/>
      <c r="TJ20" s="221"/>
      <c r="TK20" s="221"/>
      <c r="TL20" s="221"/>
      <c r="TM20" s="221"/>
      <c r="TN20" s="221"/>
      <c r="TO20" s="221"/>
      <c r="TP20" s="221"/>
      <c r="TQ20" s="221"/>
      <c r="TR20" s="221"/>
      <c r="TS20" s="221"/>
      <c r="TT20" s="221"/>
      <c r="TU20" s="221"/>
      <c r="TV20" s="221"/>
      <c r="TW20" s="221"/>
      <c r="TX20" s="221"/>
      <c r="TY20" s="221"/>
      <c r="TZ20" s="221"/>
      <c r="UA20" s="221"/>
      <c r="UB20" s="221"/>
      <c r="UC20" s="221"/>
      <c r="UD20" s="221"/>
      <c r="UE20" s="221"/>
      <c r="UF20" s="221"/>
      <c r="UG20" s="221"/>
      <c r="UH20" s="221"/>
      <c r="UI20" s="221"/>
      <c r="UJ20" s="221"/>
      <c r="UK20" s="221"/>
      <c r="UL20" s="221"/>
      <c r="UM20" s="221"/>
      <c r="UN20" s="221"/>
      <c r="UO20" s="221"/>
      <c r="UP20" s="221"/>
      <c r="UQ20" s="221"/>
      <c r="UR20" s="221"/>
      <c r="US20" s="221"/>
      <c r="UT20" s="221"/>
      <c r="UU20" s="221"/>
      <c r="UV20" s="221"/>
      <c r="UW20" s="221"/>
      <c r="UX20" s="221"/>
      <c r="UY20" s="221"/>
      <c r="UZ20" s="221"/>
      <c r="VA20" s="221"/>
      <c r="VB20" s="221"/>
      <c r="VC20" s="221"/>
      <c r="VD20" s="221"/>
      <c r="VE20" s="221"/>
      <c r="VF20" s="221"/>
      <c r="VG20" s="221"/>
      <c r="VH20" s="221"/>
      <c r="VI20" s="221"/>
      <c r="VJ20" s="221"/>
      <c r="VK20" s="221"/>
      <c r="VL20" s="221"/>
      <c r="VM20" s="221"/>
      <c r="VN20" s="221"/>
      <c r="VO20" s="221"/>
      <c r="VP20" s="221"/>
      <c r="VQ20" s="221"/>
      <c r="VR20" s="221"/>
      <c r="VS20" s="221"/>
      <c r="VT20" s="221"/>
      <c r="VU20" s="221"/>
      <c r="VV20" s="221"/>
      <c r="VW20" s="221"/>
      <c r="VX20" s="221"/>
      <c r="VY20" s="221"/>
      <c r="VZ20" s="221"/>
      <c r="WA20" s="221"/>
      <c r="WB20" s="221"/>
      <c r="WC20" s="221"/>
      <c r="WD20" s="221"/>
      <c r="WE20" s="221"/>
      <c r="WF20" s="221"/>
      <c r="WG20" s="221"/>
      <c r="WH20" s="221"/>
      <c r="WI20" s="221"/>
      <c r="WJ20" s="221"/>
      <c r="WK20" s="221"/>
      <c r="WL20" s="221"/>
      <c r="WM20" s="221"/>
      <c r="WN20" s="221"/>
      <c r="WO20" s="221"/>
      <c r="WP20" s="221"/>
      <c r="WQ20" s="221"/>
      <c r="WR20" s="221"/>
      <c r="WS20" s="221"/>
      <c r="WT20" s="221"/>
      <c r="WU20" s="221"/>
      <c r="WV20" s="221"/>
      <c r="WW20" s="221"/>
      <c r="WX20" s="221"/>
      <c r="WY20" s="221"/>
      <c r="WZ20" s="221"/>
      <c r="XA20" s="221"/>
      <c r="XB20" s="221"/>
      <c r="XC20" s="221"/>
      <c r="XD20" s="221"/>
      <c r="XE20" s="221"/>
      <c r="XF20" s="221"/>
      <c r="XG20" s="221"/>
      <c r="XH20" s="221"/>
      <c r="XI20" s="221"/>
      <c r="XJ20" s="221"/>
      <c r="XK20" s="221"/>
      <c r="XL20" s="221"/>
      <c r="XM20" s="221"/>
      <c r="XN20" s="221"/>
      <c r="XO20" s="221"/>
      <c r="XP20" s="221"/>
      <c r="XQ20" s="221"/>
      <c r="XR20" s="221"/>
      <c r="XS20" s="221"/>
      <c r="XT20" s="221"/>
      <c r="XU20" s="221"/>
      <c r="XV20" s="221"/>
      <c r="XW20" s="221"/>
      <c r="XX20" s="221"/>
      <c r="XY20" s="221"/>
      <c r="XZ20" s="221"/>
      <c r="YA20" s="221"/>
      <c r="YB20" s="221"/>
      <c r="YC20" s="221"/>
      <c r="YD20" s="221"/>
      <c r="YE20" s="221"/>
      <c r="YF20" s="221"/>
      <c r="YG20" s="221"/>
      <c r="YH20" s="221"/>
      <c r="YI20" s="221"/>
      <c r="YJ20" s="221"/>
      <c r="YK20" s="221"/>
      <c r="YL20" s="221"/>
      <c r="YM20" s="221"/>
      <c r="YN20" s="221"/>
      <c r="YO20" s="221"/>
      <c r="YP20" s="221"/>
      <c r="YQ20" s="221"/>
      <c r="YR20" s="221"/>
      <c r="YS20" s="221"/>
      <c r="YT20" s="221"/>
      <c r="YU20" s="221"/>
      <c r="YV20" s="221"/>
      <c r="YW20" s="221"/>
      <c r="YX20" s="221"/>
      <c r="YY20" s="221"/>
      <c r="YZ20" s="221"/>
      <c r="ZA20" s="221"/>
      <c r="ZB20" s="221"/>
      <c r="ZC20" s="221"/>
      <c r="ZD20" s="221"/>
      <c r="ZE20" s="221"/>
      <c r="ZF20" s="221"/>
      <c r="ZG20" s="221"/>
      <c r="ZH20" s="221"/>
      <c r="ZI20" s="221"/>
      <c r="ZJ20" s="221"/>
      <c r="ZK20" s="221"/>
      <c r="ZL20" s="221"/>
      <c r="ZM20" s="221"/>
      <c r="ZN20" s="221"/>
      <c r="ZO20" s="221"/>
      <c r="ZP20" s="221"/>
      <c r="ZQ20" s="221"/>
      <c r="ZR20" s="221"/>
      <c r="ZS20" s="221"/>
      <c r="ZT20" s="221"/>
      <c r="ZU20" s="221"/>
      <c r="ZV20" s="221"/>
      <c r="ZW20" s="221"/>
      <c r="ZX20" s="221"/>
      <c r="ZY20" s="221"/>
      <c r="ZZ20" s="221"/>
      <c r="AAA20" s="221"/>
      <c r="AAB20" s="221"/>
      <c r="AAC20" s="221"/>
      <c r="AAD20" s="221"/>
      <c r="AAE20" s="221"/>
      <c r="AAF20" s="221"/>
      <c r="AAG20" s="221"/>
      <c r="AAH20" s="221"/>
      <c r="AAI20" s="221"/>
      <c r="AAJ20" s="221"/>
      <c r="AAK20" s="221"/>
      <c r="AAL20" s="221"/>
      <c r="AAM20" s="221"/>
      <c r="AAN20" s="221"/>
      <c r="AAO20" s="221"/>
      <c r="AAP20" s="221"/>
      <c r="AAQ20" s="221"/>
      <c r="AAR20" s="221"/>
      <c r="AAS20" s="221"/>
      <c r="AAT20" s="221"/>
      <c r="AAU20" s="221"/>
      <c r="AAV20" s="221"/>
      <c r="AAW20" s="221"/>
      <c r="AAX20" s="221"/>
      <c r="AAY20" s="221"/>
      <c r="AAZ20" s="221"/>
      <c r="ABA20" s="221"/>
      <c r="ABB20" s="221"/>
      <c r="ABC20" s="221"/>
      <c r="ABD20" s="221"/>
      <c r="ABE20" s="221"/>
      <c r="ABF20" s="221"/>
      <c r="ABG20" s="221"/>
      <c r="ABH20" s="221"/>
      <c r="ABI20" s="221"/>
      <c r="ABJ20" s="221"/>
      <c r="ABK20" s="221"/>
      <c r="ABL20" s="221"/>
      <c r="ABM20" s="221"/>
      <c r="ABN20" s="221"/>
      <c r="ABO20" s="221"/>
      <c r="ABP20" s="221"/>
      <c r="ABQ20" s="221"/>
      <c r="ABR20" s="221"/>
      <c r="ABS20" s="221"/>
      <c r="ABT20" s="221"/>
      <c r="ABU20" s="221"/>
      <c r="ABV20" s="221"/>
      <c r="ABW20" s="221"/>
      <c r="ABX20" s="221"/>
      <c r="ABY20" s="221"/>
      <c r="ABZ20" s="221"/>
      <c r="ACA20" s="221"/>
      <c r="ACB20" s="221"/>
      <c r="ACC20" s="221"/>
      <c r="ACD20" s="221"/>
      <c r="ACE20" s="221"/>
      <c r="ACF20" s="221"/>
      <c r="ACG20" s="221"/>
      <c r="ACH20" s="221"/>
      <c r="ACI20" s="221"/>
      <c r="ACJ20" s="221"/>
      <c r="ACK20" s="221"/>
      <c r="ACL20" s="221"/>
      <c r="ACM20" s="221"/>
      <c r="ACN20" s="221"/>
      <c r="ACO20" s="221"/>
      <c r="ACP20" s="221"/>
      <c r="ACQ20" s="221"/>
      <c r="ACR20" s="221"/>
      <c r="ACS20" s="221"/>
      <c r="ACT20" s="221"/>
      <c r="ACU20" s="221"/>
      <c r="ACV20" s="221"/>
      <c r="ACW20" s="221"/>
      <c r="ACX20" s="221"/>
      <c r="ACY20" s="221"/>
      <c r="ACZ20" s="221"/>
      <c r="ADA20" s="221"/>
      <c r="ADB20" s="221"/>
      <c r="ADC20" s="221"/>
      <c r="ADD20" s="221"/>
      <c r="ADE20" s="221"/>
      <c r="ADF20" s="221"/>
      <c r="ADG20" s="221"/>
      <c r="ADH20" s="221"/>
      <c r="ADI20" s="221"/>
      <c r="ADJ20" s="221"/>
      <c r="ADK20" s="221"/>
      <c r="ADL20" s="221"/>
      <c r="ADM20" s="221"/>
      <c r="ADN20" s="221"/>
      <c r="ADO20" s="221"/>
      <c r="ADP20" s="221"/>
      <c r="ADQ20" s="221"/>
      <c r="ADR20" s="221"/>
      <c r="ADS20" s="221"/>
      <c r="ADT20" s="221"/>
      <c r="ADU20" s="221"/>
      <c r="ADV20" s="221"/>
      <c r="ADW20" s="221"/>
      <c r="ADX20" s="221"/>
      <c r="ADY20" s="221"/>
      <c r="ADZ20" s="221"/>
      <c r="AEA20" s="221"/>
      <c r="AEB20" s="221"/>
      <c r="AEC20" s="221"/>
      <c r="AED20" s="221"/>
      <c r="AEE20" s="221"/>
      <c r="AEF20" s="221"/>
      <c r="AEG20" s="221"/>
      <c r="AEH20" s="221"/>
      <c r="AEI20" s="221"/>
      <c r="AEJ20" s="221"/>
      <c r="AEK20" s="221"/>
      <c r="AEL20" s="221"/>
      <c r="AEM20" s="221"/>
      <c r="AEN20" s="221"/>
      <c r="AEO20" s="221"/>
      <c r="AEP20" s="221"/>
      <c r="AEQ20" s="221"/>
      <c r="AER20" s="221"/>
      <c r="AES20" s="221"/>
      <c r="AET20" s="221"/>
      <c r="AEU20" s="221"/>
      <c r="AEV20" s="221"/>
      <c r="AEW20" s="221"/>
      <c r="AEX20" s="221"/>
      <c r="AEY20" s="221"/>
      <c r="AEZ20" s="221"/>
      <c r="AFA20" s="221"/>
      <c r="AFB20" s="221"/>
      <c r="AFC20" s="221"/>
      <c r="AFD20" s="221"/>
      <c r="AFE20" s="221"/>
      <c r="AFF20" s="221"/>
      <c r="AFG20" s="221"/>
      <c r="AFH20" s="221"/>
      <c r="AFI20" s="221"/>
      <c r="AFJ20" s="221"/>
      <c r="AFK20" s="221"/>
      <c r="AFL20" s="221"/>
      <c r="AFM20" s="221"/>
      <c r="AFN20" s="221"/>
      <c r="AFO20" s="221"/>
      <c r="AFP20" s="221"/>
      <c r="AFQ20" s="221"/>
      <c r="AFR20" s="221"/>
      <c r="AFS20" s="221"/>
      <c r="AFT20" s="221"/>
      <c r="AFU20" s="221"/>
      <c r="AFV20" s="221"/>
      <c r="AFW20" s="221"/>
      <c r="AFX20" s="221"/>
      <c r="AFY20" s="221"/>
      <c r="AFZ20" s="221"/>
      <c r="AGA20" s="221"/>
      <c r="AGB20" s="221"/>
      <c r="AGC20" s="221"/>
      <c r="AGD20" s="221"/>
      <c r="AGE20" s="221"/>
      <c r="AGF20" s="221"/>
      <c r="AGG20" s="221"/>
      <c r="AGH20" s="221"/>
      <c r="AGI20" s="221"/>
      <c r="AGJ20" s="221"/>
      <c r="AGK20" s="221"/>
      <c r="AGL20" s="221"/>
      <c r="AGM20" s="221"/>
      <c r="AGN20" s="221"/>
      <c r="AGO20" s="221"/>
      <c r="AGP20" s="221"/>
      <c r="AGQ20" s="221"/>
      <c r="AGR20" s="221"/>
      <c r="AGS20" s="221"/>
      <c r="AGT20" s="221"/>
      <c r="AGU20" s="221"/>
      <c r="AGV20" s="221"/>
      <c r="AGW20" s="221"/>
      <c r="AGX20" s="221"/>
      <c r="AGY20" s="221"/>
      <c r="AGZ20" s="221"/>
      <c r="AHA20" s="221"/>
      <c r="AHB20" s="221"/>
      <c r="AHC20" s="221"/>
      <c r="AHD20" s="221"/>
      <c r="AHE20" s="221"/>
      <c r="AHF20" s="221"/>
      <c r="AHG20" s="221"/>
      <c r="AHH20" s="221"/>
      <c r="AHI20" s="221"/>
      <c r="AHJ20" s="221"/>
      <c r="AHK20" s="221"/>
      <c r="AHL20" s="221"/>
      <c r="AHM20" s="221"/>
      <c r="AHN20" s="221"/>
      <c r="AHO20" s="221"/>
      <c r="AHP20" s="221"/>
      <c r="AHQ20" s="221"/>
      <c r="AHR20" s="221"/>
      <c r="AHS20" s="221"/>
      <c r="AHT20" s="221"/>
      <c r="AHU20" s="221"/>
      <c r="AHV20" s="221"/>
      <c r="AHW20" s="221"/>
      <c r="AHX20" s="221"/>
      <c r="AHY20" s="221"/>
      <c r="AHZ20" s="221"/>
      <c r="AIA20" s="221"/>
      <c r="AIB20" s="221"/>
      <c r="AIC20" s="221"/>
      <c r="AID20" s="221"/>
      <c r="AIE20" s="221"/>
      <c r="AIF20" s="221"/>
      <c r="AIG20" s="221"/>
      <c r="AIH20" s="221"/>
      <c r="AII20" s="221"/>
      <c r="AIJ20" s="221"/>
      <c r="AIK20" s="221"/>
      <c r="AIL20" s="221"/>
      <c r="AIM20" s="221"/>
      <c r="AIN20" s="221"/>
      <c r="AIO20" s="221"/>
      <c r="AIP20" s="221"/>
      <c r="AIQ20" s="221"/>
      <c r="AIR20" s="221"/>
      <c r="AIS20" s="221"/>
      <c r="AIT20" s="221"/>
      <c r="AIU20" s="221"/>
      <c r="AIV20" s="221"/>
      <c r="AIW20" s="221"/>
      <c r="AIX20" s="221"/>
      <c r="AIY20" s="221"/>
      <c r="AIZ20" s="221"/>
      <c r="AJA20" s="221"/>
      <c r="AJB20" s="221"/>
      <c r="AJC20" s="221"/>
      <c r="AJD20" s="221"/>
      <c r="AJE20" s="221"/>
      <c r="AJF20" s="221"/>
      <c r="AJG20" s="221"/>
      <c r="AJH20" s="221"/>
      <c r="AJI20" s="221"/>
      <c r="AJJ20" s="221"/>
      <c r="AJK20" s="221"/>
      <c r="AJL20" s="221"/>
      <c r="AJM20" s="221"/>
      <c r="AJN20" s="221"/>
      <c r="AJO20" s="221"/>
      <c r="AJP20" s="221"/>
      <c r="AJQ20" s="221"/>
      <c r="AJR20" s="221"/>
      <c r="AJS20" s="221"/>
      <c r="AJT20" s="221"/>
      <c r="AJU20" s="221"/>
      <c r="AJV20" s="221"/>
      <c r="AJW20" s="221"/>
      <c r="AJX20" s="221"/>
      <c r="AJY20" s="221"/>
      <c r="AJZ20" s="221"/>
      <c r="AKA20" s="221"/>
      <c r="AKB20" s="221"/>
      <c r="AKC20" s="221"/>
      <c r="AKD20" s="221"/>
      <c r="AKE20" s="221"/>
      <c r="AKF20" s="221"/>
      <c r="AKG20" s="221"/>
      <c r="AKH20" s="221"/>
      <c r="AKI20" s="221"/>
      <c r="AKJ20" s="221"/>
      <c r="AKK20" s="221"/>
      <c r="AKL20" s="221"/>
      <c r="AKM20" s="221"/>
      <c r="AKN20" s="221"/>
      <c r="AKO20" s="221"/>
      <c r="AKP20" s="221"/>
      <c r="AKQ20" s="221"/>
      <c r="AKR20" s="221"/>
      <c r="AKS20" s="221"/>
      <c r="AKT20" s="221"/>
      <c r="AKU20" s="221"/>
      <c r="AKV20" s="221"/>
      <c r="AKW20" s="221"/>
      <c r="AKX20" s="221"/>
      <c r="AKY20" s="221"/>
      <c r="AKZ20" s="221"/>
      <c r="ALA20" s="221"/>
      <c r="ALB20" s="221"/>
      <c r="ALC20" s="221"/>
      <c r="ALD20" s="221"/>
      <c r="ALE20" s="221"/>
      <c r="ALF20" s="221"/>
      <c r="ALG20" s="221"/>
      <c r="ALH20" s="221"/>
      <c r="ALI20" s="221"/>
      <c r="ALJ20" s="221"/>
      <c r="ALK20" s="221"/>
      <c r="ALL20" s="221"/>
      <c r="ALM20" s="221"/>
      <c r="ALN20" s="221"/>
      <c r="ALO20" s="221"/>
      <c r="ALP20" s="221"/>
      <c r="ALQ20" s="221"/>
      <c r="ALR20" s="221"/>
      <c r="ALS20" s="221"/>
      <c r="ALT20" s="221"/>
      <c r="ALU20" s="221"/>
      <c r="ALV20" s="221"/>
      <c r="ALW20" s="221"/>
      <c r="ALX20" s="221"/>
      <c r="ALY20" s="221"/>
      <c r="ALZ20" s="221"/>
      <c r="AMA20" s="221"/>
      <c r="AMB20" s="221"/>
      <c r="AMC20" s="221"/>
      <c r="AMD20" s="221"/>
      <c r="AME20" s="221"/>
      <c r="AMF20" s="221"/>
      <c r="AMG20" s="221"/>
      <c r="AMH20" s="221"/>
      <c r="AMI20" s="221"/>
      <c r="AMJ20" s="221"/>
      <c r="AMK20" s="221"/>
      <c r="AML20" s="221"/>
      <c r="AMM20" s="221"/>
      <c r="AMN20" s="221"/>
      <c r="AMO20" s="221"/>
      <c r="AMP20" s="221"/>
      <c r="AMQ20" s="221"/>
      <c r="AMR20" s="221"/>
      <c r="AMS20" s="221"/>
      <c r="AMT20" s="221"/>
      <c r="AMU20" s="221"/>
      <c r="AMV20" s="221"/>
      <c r="AMW20" s="221"/>
      <c r="AMX20" s="221"/>
      <c r="AMY20" s="221"/>
      <c r="AMZ20" s="221"/>
      <c r="ANA20" s="221"/>
      <c r="ANB20" s="221"/>
      <c r="ANC20" s="221"/>
      <c r="AND20" s="221"/>
      <c r="ANE20" s="221"/>
      <c r="ANF20" s="221"/>
      <c r="ANG20" s="221"/>
      <c r="ANH20" s="221"/>
      <c r="ANI20" s="221"/>
      <c r="ANJ20" s="221"/>
      <c r="ANK20" s="221"/>
      <c r="ANL20" s="221"/>
      <c r="ANM20" s="221"/>
      <c r="ANN20" s="221"/>
      <c r="ANO20" s="221"/>
      <c r="ANP20" s="221"/>
      <c r="ANQ20" s="221"/>
      <c r="ANR20" s="221"/>
      <c r="ANS20" s="221"/>
      <c r="ANT20" s="221"/>
      <c r="ANU20" s="221"/>
      <c r="ANV20" s="221"/>
      <c r="ANW20" s="221"/>
      <c r="ANX20" s="221"/>
      <c r="ANY20" s="221"/>
      <c r="ANZ20" s="221"/>
      <c r="AOA20" s="221"/>
      <c r="AOB20" s="221"/>
      <c r="AOC20" s="221"/>
      <c r="AOD20" s="221"/>
      <c r="AOE20" s="221"/>
      <c r="AOF20" s="221"/>
      <c r="AOG20" s="221"/>
      <c r="AOH20" s="221"/>
      <c r="AOI20" s="221"/>
      <c r="AOJ20" s="221"/>
      <c r="AOK20" s="221"/>
      <c r="AOL20" s="221"/>
      <c r="AOM20" s="221"/>
      <c r="AON20" s="221"/>
      <c r="AOO20" s="221"/>
      <c r="AOP20" s="221"/>
      <c r="AOQ20" s="221"/>
      <c r="AOR20" s="221"/>
      <c r="AOS20" s="221"/>
      <c r="AOT20" s="221"/>
      <c r="AOU20" s="221"/>
      <c r="AOV20" s="221"/>
      <c r="AOW20" s="221"/>
      <c r="AOX20" s="221"/>
      <c r="AOY20" s="221"/>
      <c r="AOZ20" s="221"/>
      <c r="APA20" s="221"/>
      <c r="APB20" s="221"/>
      <c r="APC20" s="221"/>
      <c r="APD20" s="221"/>
      <c r="APE20" s="221"/>
      <c r="APF20" s="221"/>
      <c r="APG20" s="221"/>
      <c r="APH20" s="221"/>
      <c r="API20" s="221"/>
      <c r="APJ20" s="221"/>
      <c r="APK20" s="221"/>
      <c r="APL20" s="221"/>
      <c r="APM20" s="221"/>
      <c r="APN20" s="221"/>
      <c r="APO20" s="221"/>
      <c r="APP20" s="221"/>
      <c r="APQ20" s="221"/>
      <c r="APR20" s="221"/>
      <c r="APS20" s="221"/>
      <c r="APT20" s="221"/>
      <c r="APU20" s="221"/>
      <c r="APV20" s="221"/>
      <c r="APW20" s="221"/>
      <c r="APX20" s="221"/>
      <c r="APY20" s="221"/>
      <c r="APZ20" s="221"/>
      <c r="AQA20" s="221"/>
      <c r="AQB20" s="221"/>
      <c r="AQC20" s="221"/>
      <c r="AQD20" s="221"/>
      <c r="AQE20" s="221"/>
      <c r="AQF20" s="221"/>
      <c r="AQG20" s="221"/>
      <c r="AQH20" s="221"/>
      <c r="AQI20" s="221"/>
      <c r="AQJ20" s="221"/>
      <c r="AQK20" s="221"/>
      <c r="AQL20" s="221"/>
      <c r="AQM20" s="221"/>
      <c r="AQN20" s="221"/>
      <c r="AQO20" s="221"/>
      <c r="AQP20" s="221"/>
      <c r="AQQ20" s="221"/>
      <c r="AQR20" s="221"/>
      <c r="AQS20" s="221"/>
      <c r="AQT20" s="221"/>
      <c r="AQU20" s="221"/>
      <c r="AQV20" s="221"/>
      <c r="AQW20" s="221"/>
      <c r="AQX20" s="221"/>
      <c r="AQY20" s="221"/>
      <c r="AQZ20" s="221"/>
      <c r="ARA20" s="221"/>
      <c r="ARB20" s="221"/>
      <c r="ARC20" s="221"/>
      <c r="ARD20" s="221"/>
      <c r="ARE20" s="221"/>
      <c r="ARF20" s="221"/>
      <c r="ARG20" s="221"/>
      <c r="ARH20" s="221"/>
      <c r="ARI20" s="221"/>
      <c r="ARJ20" s="221"/>
      <c r="ARK20" s="221"/>
      <c r="ARL20" s="221"/>
      <c r="ARM20" s="221"/>
      <c r="ARN20" s="221"/>
      <c r="ARO20" s="221"/>
      <c r="ARP20" s="221"/>
      <c r="ARQ20" s="221"/>
      <c r="ARR20" s="221"/>
      <c r="ARS20" s="221"/>
      <c r="ART20" s="221"/>
      <c r="ARU20" s="221"/>
      <c r="ARV20" s="221"/>
      <c r="ARW20" s="221"/>
      <c r="ARX20" s="221"/>
      <c r="ARY20" s="221"/>
      <c r="ARZ20" s="221"/>
      <c r="ASA20" s="221"/>
      <c r="ASB20" s="221"/>
      <c r="ASC20" s="221"/>
      <c r="ASD20" s="221"/>
      <c r="ASE20" s="221"/>
      <c r="ASF20" s="221"/>
      <c r="ASG20" s="221"/>
      <c r="ASH20" s="221"/>
      <c r="ASI20" s="221"/>
      <c r="ASJ20" s="221"/>
      <c r="ASK20" s="221"/>
      <c r="ASL20" s="221"/>
      <c r="ASM20" s="221"/>
      <c r="ASN20" s="221"/>
      <c r="ASO20" s="221"/>
      <c r="ASP20" s="221"/>
      <c r="ASQ20" s="221"/>
      <c r="ASR20" s="221"/>
      <c r="ASS20" s="221"/>
      <c r="AST20" s="221"/>
      <c r="ASU20" s="221"/>
      <c r="ASV20" s="221"/>
      <c r="ASW20" s="221"/>
      <c r="ASX20" s="221"/>
      <c r="ASY20" s="221"/>
      <c r="ASZ20" s="221"/>
      <c r="ATA20" s="221"/>
      <c r="ATB20" s="221"/>
      <c r="ATC20" s="221"/>
      <c r="ATD20" s="221"/>
      <c r="ATE20" s="221"/>
      <c r="ATF20" s="221"/>
      <c r="ATG20" s="221"/>
      <c r="ATH20" s="221"/>
      <c r="ATI20" s="221"/>
      <c r="ATJ20" s="221"/>
      <c r="ATK20" s="221"/>
      <c r="ATL20" s="221"/>
      <c r="ATM20" s="221"/>
      <c r="ATN20" s="221"/>
      <c r="ATO20" s="221"/>
      <c r="ATP20" s="221"/>
      <c r="ATQ20" s="221"/>
      <c r="ATR20" s="221"/>
      <c r="ATS20" s="221"/>
      <c r="ATT20" s="221"/>
      <c r="ATU20" s="221"/>
      <c r="ATV20" s="221"/>
      <c r="ATW20" s="221"/>
      <c r="ATX20" s="221"/>
      <c r="ATY20" s="221"/>
      <c r="ATZ20" s="221"/>
      <c r="AUA20" s="221"/>
      <c r="AUB20" s="221"/>
      <c r="AUC20" s="221"/>
      <c r="AUD20" s="221"/>
      <c r="AUE20" s="221"/>
      <c r="AUF20" s="221"/>
      <c r="AUG20" s="221"/>
      <c r="AUH20" s="221"/>
      <c r="AUI20" s="221"/>
      <c r="AUJ20" s="221"/>
      <c r="AUK20" s="221"/>
      <c r="AUL20" s="221"/>
      <c r="AUM20" s="221"/>
      <c r="AUN20" s="221"/>
      <c r="AUO20" s="221"/>
      <c r="AUP20" s="221"/>
      <c r="AUQ20" s="221"/>
      <c r="AUR20" s="221"/>
      <c r="AUS20" s="221"/>
      <c r="AUT20" s="221"/>
      <c r="AUU20" s="221"/>
      <c r="AUV20" s="221"/>
      <c r="AUW20" s="221"/>
      <c r="AUX20" s="221"/>
      <c r="AUY20" s="221"/>
      <c r="AUZ20" s="221"/>
      <c r="AVA20" s="221"/>
      <c r="AVB20" s="221"/>
      <c r="AVC20" s="221"/>
      <c r="AVD20" s="221"/>
      <c r="AVE20" s="221"/>
      <c r="AVF20" s="221"/>
      <c r="AVG20" s="221"/>
      <c r="AVH20" s="221"/>
      <c r="AVI20" s="221"/>
      <c r="AVJ20" s="221"/>
      <c r="AVK20" s="221"/>
      <c r="AVL20" s="221"/>
      <c r="AVM20" s="221"/>
      <c r="AVN20" s="221"/>
      <c r="AVO20" s="221"/>
      <c r="AVP20" s="221"/>
      <c r="AVQ20" s="221"/>
      <c r="AVR20" s="221"/>
      <c r="AVS20" s="221"/>
      <c r="AVT20" s="221"/>
      <c r="AVU20" s="221"/>
      <c r="AVV20" s="221"/>
      <c r="AVW20" s="221"/>
      <c r="AVX20" s="221"/>
      <c r="AVY20" s="221"/>
      <c r="AVZ20" s="221"/>
      <c r="AWA20" s="221"/>
      <c r="AWB20" s="221"/>
      <c r="AWC20" s="221"/>
      <c r="AWD20" s="221"/>
      <c r="AWE20" s="221"/>
      <c r="AWF20" s="221"/>
      <c r="AWG20" s="221"/>
      <c r="AWH20" s="221"/>
      <c r="AWI20" s="221"/>
      <c r="AWJ20" s="221"/>
      <c r="AWK20" s="221"/>
      <c r="AWL20" s="221"/>
      <c r="AWM20" s="221"/>
      <c r="AWN20" s="221"/>
      <c r="AWO20" s="221"/>
      <c r="AWP20" s="221"/>
      <c r="AWQ20" s="221"/>
      <c r="AWR20" s="221"/>
      <c r="AWS20" s="221"/>
      <c r="AWT20" s="221"/>
      <c r="AWU20" s="221"/>
      <c r="AWV20" s="221"/>
      <c r="AWW20" s="221"/>
      <c r="AWX20" s="221"/>
      <c r="AWY20" s="221"/>
      <c r="AWZ20" s="221"/>
      <c r="AXA20" s="221"/>
      <c r="AXB20" s="221"/>
      <c r="AXC20" s="221"/>
      <c r="AXD20" s="221"/>
      <c r="AXE20" s="221"/>
      <c r="AXF20" s="221"/>
      <c r="AXG20" s="221"/>
      <c r="AXH20" s="221"/>
      <c r="AXI20" s="221"/>
      <c r="AXJ20" s="221"/>
      <c r="AXK20" s="221"/>
      <c r="AXL20" s="221"/>
      <c r="AXM20" s="221"/>
      <c r="AXN20" s="221"/>
      <c r="AXO20" s="221"/>
      <c r="AXP20" s="221"/>
      <c r="AXQ20" s="221"/>
      <c r="AXR20" s="221"/>
      <c r="AXS20" s="221"/>
      <c r="AXT20" s="221"/>
      <c r="AXU20" s="221"/>
      <c r="AXV20" s="221"/>
      <c r="AXW20" s="221"/>
      <c r="AXX20" s="221"/>
      <c r="AXY20" s="221"/>
      <c r="AXZ20" s="221"/>
      <c r="AYA20" s="221"/>
      <c r="AYB20" s="221"/>
      <c r="AYC20" s="221"/>
      <c r="AYD20" s="221"/>
      <c r="AYE20" s="221"/>
      <c r="AYF20" s="221"/>
      <c r="AYG20" s="221"/>
      <c r="AYH20" s="221"/>
      <c r="AYI20" s="221"/>
      <c r="AYJ20" s="221"/>
      <c r="AYK20" s="221"/>
      <c r="AYL20" s="221"/>
      <c r="AYM20" s="221"/>
      <c r="AYN20" s="221"/>
      <c r="AYO20" s="221"/>
      <c r="AYP20" s="221"/>
      <c r="AYQ20" s="221"/>
      <c r="AYR20" s="221"/>
      <c r="AYS20" s="221"/>
      <c r="AYT20" s="221"/>
      <c r="AYU20" s="221"/>
      <c r="AYV20" s="221"/>
      <c r="AYW20" s="221"/>
      <c r="AYX20" s="221"/>
      <c r="AYY20" s="221"/>
      <c r="AYZ20" s="221"/>
      <c r="AZA20" s="221"/>
      <c r="AZB20" s="221"/>
      <c r="AZC20" s="221"/>
      <c r="AZD20" s="221"/>
      <c r="AZE20" s="221"/>
      <c r="AZF20" s="221"/>
      <c r="AZG20" s="221"/>
      <c r="AZH20" s="221"/>
      <c r="AZI20" s="221"/>
      <c r="AZJ20" s="221"/>
      <c r="AZK20" s="221"/>
      <c r="AZL20" s="221"/>
      <c r="AZM20" s="221"/>
      <c r="AZN20" s="221"/>
      <c r="AZO20" s="221"/>
      <c r="AZP20" s="221"/>
      <c r="AZQ20" s="221"/>
      <c r="AZR20" s="221"/>
      <c r="AZS20" s="221"/>
      <c r="AZT20" s="221"/>
      <c r="AZU20" s="221"/>
      <c r="AZV20" s="221"/>
      <c r="AZW20" s="221"/>
      <c r="AZX20" s="221"/>
      <c r="AZY20" s="221"/>
      <c r="AZZ20" s="221"/>
      <c r="BAA20" s="221"/>
      <c r="BAB20" s="221"/>
      <c r="BAC20" s="221"/>
      <c r="BAD20" s="221"/>
      <c r="BAE20" s="221"/>
      <c r="BAF20" s="221"/>
      <c r="BAG20" s="221"/>
      <c r="BAH20" s="221"/>
      <c r="BAI20" s="221"/>
      <c r="BAJ20" s="221"/>
      <c r="BAK20" s="221"/>
      <c r="BAL20" s="221"/>
      <c r="BAM20" s="221"/>
      <c r="BAN20" s="221"/>
      <c r="BAO20" s="221"/>
      <c r="BAP20" s="221"/>
      <c r="BAQ20" s="221"/>
      <c r="BAR20" s="221"/>
      <c r="BAS20" s="221"/>
      <c r="BAT20" s="221"/>
      <c r="BAU20" s="221"/>
      <c r="BAV20" s="221"/>
      <c r="BAW20" s="221"/>
      <c r="BAX20" s="221"/>
      <c r="BAY20" s="221"/>
      <c r="BAZ20" s="221"/>
      <c r="BBA20" s="221"/>
      <c r="BBB20" s="221"/>
      <c r="BBC20" s="221"/>
      <c r="BBD20" s="221"/>
      <c r="BBE20" s="221"/>
      <c r="BBF20" s="221"/>
      <c r="BBG20" s="221"/>
      <c r="BBH20" s="221"/>
      <c r="BBI20" s="221"/>
      <c r="BBJ20" s="221"/>
      <c r="BBK20" s="221"/>
      <c r="BBL20" s="221"/>
      <c r="BBM20" s="221"/>
      <c r="BBN20" s="221"/>
      <c r="BBO20" s="221"/>
      <c r="BBP20" s="221"/>
    </row>
    <row r="21" spans="1:1420" ht="14.25" customHeight="1" x14ac:dyDescent="0.15">
      <c r="A21" s="5"/>
      <c r="B21" s="198"/>
      <c r="C21" s="303"/>
      <c r="D21" s="303"/>
      <c r="E21" s="303"/>
      <c r="F21" s="303"/>
      <c r="G21" s="303"/>
      <c r="H21" s="303"/>
      <c r="I21" s="303"/>
      <c r="J21" s="303"/>
      <c r="K21" s="303"/>
      <c r="L21" s="303"/>
      <c r="M21" s="303"/>
      <c r="N21" s="303"/>
      <c r="O21" s="303"/>
      <c r="P21" s="199"/>
      <c r="Q21" s="199"/>
      <c r="R21" s="199"/>
      <c r="S21" s="199"/>
      <c r="T21" s="307"/>
      <c r="U21" s="307"/>
      <c r="V21" s="304"/>
      <c r="W21" s="304"/>
      <c r="X21" s="304"/>
      <c r="Y21" s="304"/>
      <c r="Z21" s="198"/>
      <c r="AA21" s="198"/>
      <c r="AB21" s="198"/>
      <c r="AC21" s="198"/>
      <c r="AD21" s="198"/>
      <c r="AE21" s="198"/>
      <c r="AF21" s="198"/>
      <c r="AG21" s="198"/>
      <c r="AH21" s="308"/>
      <c r="AN21" s="6"/>
      <c r="AO21" s="6"/>
    </row>
    <row r="22" spans="1:1420" ht="18" customHeight="1" x14ac:dyDescent="0.15">
      <c r="A22" s="5"/>
      <c r="B22" s="198"/>
      <c r="C22" s="303"/>
      <c r="D22" s="303"/>
      <c r="E22" s="303"/>
      <c r="F22" s="303"/>
      <c r="G22" s="303"/>
      <c r="H22" s="303"/>
      <c r="I22" s="303"/>
      <c r="J22" s="303"/>
      <c r="K22" s="303"/>
      <c r="L22" s="303"/>
      <c r="M22" s="303"/>
      <c r="N22" s="303"/>
      <c r="O22" s="303"/>
      <c r="P22" s="199"/>
      <c r="Q22" s="199"/>
      <c r="R22" s="199"/>
      <c r="S22" s="199"/>
      <c r="T22" s="307"/>
      <c r="U22" s="307"/>
      <c r="V22" s="304"/>
      <c r="W22" s="304"/>
      <c r="X22" s="304"/>
      <c r="Y22" s="304"/>
      <c r="Z22" s="198"/>
      <c r="AA22" s="198"/>
      <c r="AB22" s="198"/>
      <c r="AC22" s="198"/>
      <c r="AD22" s="198"/>
      <c r="AE22" s="198"/>
      <c r="AF22" s="198"/>
      <c r="AG22" s="198"/>
      <c r="AH22" s="308"/>
      <c r="AN22" s="6"/>
      <c r="AO22" s="6"/>
    </row>
    <row r="23" spans="1:1420" ht="14.25" customHeight="1" x14ac:dyDescent="0.15">
      <c r="A23" s="5"/>
      <c r="B23" s="314" t="s">
        <v>258</v>
      </c>
      <c r="C23" s="199" t="s">
        <v>259</v>
      </c>
      <c r="D23" s="199"/>
      <c r="E23" s="199"/>
      <c r="F23" s="199"/>
      <c r="G23" s="199"/>
      <c r="H23" s="199"/>
      <c r="I23" s="199"/>
      <c r="J23" s="199"/>
      <c r="K23" s="199"/>
      <c r="L23" s="199"/>
      <c r="M23" s="199"/>
      <c r="N23" s="199"/>
      <c r="O23" s="199"/>
      <c r="P23" s="241"/>
      <c r="Q23" s="241"/>
      <c r="R23" s="241"/>
      <c r="S23" s="241"/>
      <c r="T23" s="242"/>
      <c r="U23" s="242"/>
      <c r="V23" s="242"/>
      <c r="W23" s="242"/>
      <c r="X23" s="198"/>
      <c r="Y23" s="198"/>
      <c r="Z23" s="198"/>
      <c r="AA23" s="198"/>
      <c r="AB23" s="198"/>
      <c r="AC23" s="198"/>
      <c r="AD23" s="198"/>
      <c r="AE23" s="198"/>
      <c r="AF23" s="198"/>
      <c r="AG23" s="198"/>
      <c r="AH23" s="308"/>
      <c r="AN23" s="6"/>
      <c r="AO23" s="6"/>
    </row>
    <row r="24" spans="1:1420" ht="14.25" customHeight="1" x14ac:dyDescent="0.15">
      <c r="A24" s="5"/>
      <c r="B24" s="198"/>
      <c r="C24" s="198" t="s">
        <v>433</v>
      </c>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308"/>
      <c r="AN24" s="6"/>
      <c r="AO24" s="6"/>
    </row>
    <row r="25" spans="1:1420" ht="18" customHeight="1" x14ac:dyDescent="0.15">
      <c r="A25" s="5"/>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308"/>
      <c r="AN25" s="6"/>
      <c r="AO25" s="6"/>
    </row>
    <row r="26" spans="1:1420" ht="14.25" customHeight="1" x14ac:dyDescent="0.15">
      <c r="A26" s="5"/>
      <c r="B26" s="314" t="s">
        <v>258</v>
      </c>
      <c r="C26" s="309" t="s">
        <v>260</v>
      </c>
      <c r="D26" s="309"/>
      <c r="E26" s="309"/>
      <c r="F26" s="309"/>
      <c r="G26" s="309"/>
      <c r="H26" s="309"/>
      <c r="I26" s="309"/>
      <c r="J26" s="309"/>
      <c r="K26" s="309"/>
      <c r="L26" s="309"/>
      <c r="M26" s="309"/>
      <c r="N26" s="309"/>
      <c r="O26" s="309"/>
      <c r="P26" s="309"/>
      <c r="Q26" s="309"/>
      <c r="R26" s="309"/>
      <c r="S26" s="309"/>
      <c r="T26" s="309"/>
      <c r="U26" s="309"/>
      <c r="V26" s="309"/>
      <c r="W26" s="310"/>
      <c r="X26" s="309"/>
      <c r="Y26" s="309"/>
      <c r="Z26" s="309"/>
      <c r="AA26" s="309"/>
      <c r="AB26" s="309"/>
      <c r="AC26" s="309"/>
      <c r="AD26" s="309"/>
      <c r="AE26" s="309"/>
      <c r="AF26" s="309"/>
      <c r="AG26" s="198"/>
      <c r="AH26" s="308"/>
      <c r="AN26" s="6"/>
      <c r="AO26" s="6"/>
    </row>
    <row r="27" spans="1:1420" ht="14.25" customHeight="1" x14ac:dyDescent="0.15">
      <c r="A27" s="5"/>
      <c r="B27" s="311"/>
      <c r="C27" s="198" t="s">
        <v>253</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312"/>
      <c r="AE27" s="198"/>
      <c r="AF27" s="198"/>
      <c r="AG27" s="198"/>
      <c r="AH27" s="308"/>
      <c r="AK27" s="56"/>
      <c r="AN27" s="6"/>
      <c r="AO27" s="6"/>
    </row>
    <row r="28" spans="1:1420" s="9" customFormat="1" ht="14.25" customHeight="1" x14ac:dyDescent="0.15">
      <c r="A28" s="28"/>
      <c r="B28" s="104"/>
      <c r="C28" s="104"/>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51"/>
      <c r="AI28" s="52"/>
      <c r="AJ28" s="55"/>
      <c r="AK28" s="56"/>
      <c r="AL28" s="55"/>
      <c r="AM28" s="55"/>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2"/>
      <c r="CG28" s="222"/>
      <c r="CH28" s="222"/>
      <c r="CI28" s="222"/>
      <c r="CJ28" s="222"/>
      <c r="CK28" s="222"/>
      <c r="CL28" s="222"/>
      <c r="CM28" s="222"/>
      <c r="CN28" s="222"/>
      <c r="CO28" s="222"/>
      <c r="CP28" s="222"/>
      <c r="CQ28" s="222"/>
      <c r="CR28" s="222"/>
      <c r="CS28" s="222"/>
      <c r="CT28" s="222"/>
      <c r="CU28" s="222"/>
      <c r="CV28" s="222"/>
      <c r="CW28" s="222"/>
      <c r="CX28" s="222"/>
      <c r="CY28" s="222"/>
      <c r="CZ28" s="222"/>
      <c r="DA28" s="222"/>
      <c r="DB28" s="222"/>
      <c r="DC28" s="222"/>
      <c r="DD28" s="222"/>
      <c r="DE28" s="222"/>
      <c r="DF28" s="222"/>
      <c r="DG28" s="222"/>
      <c r="DH28" s="222"/>
      <c r="DI28" s="222"/>
      <c r="DJ28" s="222"/>
      <c r="DK28" s="222"/>
      <c r="DL28" s="222"/>
      <c r="DM28" s="222"/>
      <c r="DN28" s="222"/>
      <c r="DO28" s="222"/>
      <c r="DP28" s="222"/>
      <c r="DQ28" s="222"/>
      <c r="DR28" s="222"/>
      <c r="DS28" s="222"/>
      <c r="DT28" s="222"/>
      <c r="DU28" s="222"/>
      <c r="DV28" s="222"/>
      <c r="DW28" s="222"/>
      <c r="DX28" s="222"/>
      <c r="DY28" s="222"/>
      <c r="DZ28" s="222"/>
      <c r="EA28" s="222"/>
      <c r="EB28" s="222"/>
      <c r="EC28" s="222"/>
      <c r="ED28" s="222"/>
      <c r="EE28" s="222"/>
      <c r="EF28" s="222"/>
      <c r="EG28" s="222"/>
      <c r="EH28" s="222"/>
      <c r="EI28" s="222"/>
      <c r="EJ28" s="222"/>
      <c r="EK28" s="222"/>
      <c r="EL28" s="222"/>
      <c r="EM28" s="222"/>
      <c r="EN28" s="222"/>
      <c r="EO28" s="222"/>
      <c r="EP28" s="222"/>
      <c r="EQ28" s="222"/>
      <c r="ER28" s="222"/>
      <c r="ES28" s="222"/>
      <c r="ET28" s="222"/>
      <c r="EU28" s="222"/>
      <c r="EV28" s="222"/>
      <c r="EW28" s="222"/>
      <c r="EX28" s="222"/>
      <c r="EY28" s="222"/>
      <c r="EZ28" s="222"/>
      <c r="FA28" s="222"/>
      <c r="FB28" s="222"/>
      <c r="FC28" s="222"/>
      <c r="FD28" s="222"/>
      <c r="FE28" s="222"/>
      <c r="FF28" s="222"/>
      <c r="FG28" s="222"/>
      <c r="FH28" s="222"/>
      <c r="FI28" s="222"/>
      <c r="FJ28" s="222"/>
      <c r="FK28" s="222"/>
      <c r="FL28" s="222"/>
      <c r="FM28" s="222"/>
      <c r="FN28" s="222"/>
      <c r="FO28" s="222"/>
      <c r="FP28" s="222"/>
      <c r="FQ28" s="222"/>
      <c r="FR28" s="222"/>
      <c r="FS28" s="222"/>
      <c r="FT28" s="222"/>
      <c r="FU28" s="222"/>
      <c r="FV28" s="222"/>
      <c r="FW28" s="222"/>
      <c r="FX28" s="222"/>
      <c r="FY28" s="222"/>
      <c r="FZ28" s="222"/>
      <c r="GA28" s="222"/>
      <c r="GB28" s="222"/>
      <c r="GC28" s="222"/>
      <c r="GD28" s="222"/>
      <c r="GE28" s="222"/>
      <c r="GF28" s="222"/>
      <c r="GG28" s="222"/>
      <c r="GH28" s="222"/>
      <c r="GI28" s="222"/>
      <c r="GJ28" s="222"/>
      <c r="GK28" s="222"/>
      <c r="GL28" s="222"/>
      <c r="GM28" s="222"/>
      <c r="GN28" s="222"/>
      <c r="GO28" s="222"/>
      <c r="GP28" s="222"/>
      <c r="GQ28" s="222"/>
      <c r="GR28" s="222"/>
      <c r="GS28" s="222"/>
      <c r="GT28" s="222"/>
      <c r="GU28" s="222"/>
      <c r="GV28" s="222"/>
      <c r="GW28" s="222"/>
      <c r="GX28" s="222"/>
      <c r="GY28" s="222"/>
      <c r="GZ28" s="222"/>
      <c r="HA28" s="222"/>
      <c r="HB28" s="222"/>
      <c r="HC28" s="222"/>
      <c r="HD28" s="222"/>
      <c r="HE28" s="222"/>
      <c r="HF28" s="222"/>
      <c r="HG28" s="222"/>
      <c r="HH28" s="222"/>
      <c r="HI28" s="222"/>
      <c r="HJ28" s="222"/>
      <c r="HK28" s="222"/>
      <c r="HL28" s="222"/>
      <c r="HM28" s="222"/>
      <c r="HN28" s="222"/>
      <c r="HO28" s="222"/>
      <c r="HP28" s="222"/>
      <c r="HQ28" s="222"/>
      <c r="HR28" s="222"/>
      <c r="HS28" s="222"/>
      <c r="HT28" s="222"/>
      <c r="HU28" s="222"/>
      <c r="HV28" s="222"/>
      <c r="HW28" s="222"/>
      <c r="HX28" s="222"/>
      <c r="HY28" s="222"/>
      <c r="HZ28" s="222"/>
      <c r="IA28" s="222"/>
      <c r="IB28" s="222"/>
      <c r="IC28" s="222"/>
      <c r="ID28" s="222"/>
      <c r="IE28" s="222"/>
      <c r="IF28" s="222"/>
      <c r="IG28" s="222"/>
      <c r="IH28" s="222"/>
      <c r="II28" s="222"/>
      <c r="IJ28" s="222"/>
      <c r="IK28" s="222"/>
      <c r="IL28" s="222"/>
      <c r="IM28" s="222"/>
      <c r="IN28" s="222"/>
      <c r="IO28" s="222"/>
      <c r="IP28" s="222"/>
      <c r="IQ28" s="222"/>
      <c r="IR28" s="222"/>
      <c r="IS28" s="222"/>
      <c r="IT28" s="222"/>
      <c r="IU28" s="222"/>
      <c r="IV28" s="222"/>
      <c r="IW28" s="222"/>
      <c r="IX28" s="222"/>
      <c r="IY28" s="222"/>
      <c r="IZ28" s="222"/>
      <c r="JA28" s="222"/>
      <c r="JB28" s="222"/>
      <c r="JC28" s="222"/>
      <c r="JD28" s="222"/>
      <c r="JE28" s="222"/>
      <c r="JF28" s="222"/>
      <c r="JG28" s="222"/>
      <c r="JH28" s="222"/>
      <c r="JI28" s="222"/>
      <c r="JJ28" s="222"/>
      <c r="JK28" s="222"/>
      <c r="JL28" s="222"/>
      <c r="JM28" s="222"/>
      <c r="JN28" s="222"/>
      <c r="JO28" s="222"/>
      <c r="JP28" s="222"/>
      <c r="JQ28" s="222"/>
      <c r="JR28" s="222"/>
      <c r="JS28" s="222"/>
      <c r="JT28" s="222"/>
      <c r="JU28" s="222"/>
      <c r="JV28" s="222"/>
      <c r="JW28" s="222"/>
      <c r="JX28" s="222"/>
      <c r="JY28" s="222"/>
      <c r="JZ28" s="222"/>
      <c r="KA28" s="222"/>
      <c r="KB28" s="222"/>
      <c r="KC28" s="222"/>
      <c r="KD28" s="222"/>
      <c r="KE28" s="222"/>
      <c r="KF28" s="222"/>
      <c r="KG28" s="222"/>
      <c r="KH28" s="222"/>
      <c r="KI28" s="222"/>
      <c r="KJ28" s="222"/>
      <c r="KK28" s="222"/>
      <c r="KL28" s="222"/>
      <c r="KM28" s="222"/>
      <c r="KN28" s="222"/>
      <c r="KO28" s="222"/>
      <c r="KP28" s="222"/>
      <c r="KQ28" s="222"/>
      <c r="KR28" s="222"/>
      <c r="KS28" s="222"/>
      <c r="KT28" s="222"/>
      <c r="KU28" s="222"/>
      <c r="KV28" s="222"/>
      <c r="KW28" s="222"/>
      <c r="KX28" s="222"/>
      <c r="KY28" s="222"/>
      <c r="KZ28" s="222"/>
      <c r="LA28" s="222"/>
      <c r="LB28" s="222"/>
      <c r="LC28" s="222"/>
      <c r="LD28" s="222"/>
      <c r="LE28" s="222"/>
      <c r="LF28" s="222"/>
      <c r="LG28" s="222"/>
      <c r="LH28" s="222"/>
      <c r="LI28" s="222"/>
      <c r="LJ28" s="222"/>
      <c r="LK28" s="222"/>
      <c r="LL28" s="222"/>
      <c r="LM28" s="222"/>
      <c r="LN28" s="222"/>
      <c r="LO28" s="222"/>
      <c r="LP28" s="222"/>
      <c r="LQ28" s="222"/>
      <c r="LR28" s="222"/>
      <c r="LS28" s="222"/>
      <c r="LT28" s="222"/>
      <c r="LU28" s="222"/>
      <c r="LV28" s="222"/>
      <c r="LW28" s="222"/>
      <c r="LX28" s="222"/>
      <c r="LY28" s="222"/>
      <c r="LZ28" s="222"/>
      <c r="MA28" s="222"/>
      <c r="MB28" s="222"/>
      <c r="MC28" s="222"/>
      <c r="MD28" s="222"/>
      <c r="ME28" s="222"/>
      <c r="MF28" s="222"/>
      <c r="MG28" s="222"/>
      <c r="MH28" s="222"/>
      <c r="MI28" s="222"/>
      <c r="MJ28" s="222"/>
      <c r="MK28" s="222"/>
      <c r="ML28" s="222"/>
      <c r="MM28" s="222"/>
      <c r="MN28" s="222"/>
      <c r="MO28" s="222"/>
      <c r="MP28" s="222"/>
      <c r="MQ28" s="222"/>
      <c r="MR28" s="222"/>
      <c r="MS28" s="222"/>
      <c r="MT28" s="222"/>
      <c r="MU28" s="222"/>
      <c r="MV28" s="222"/>
      <c r="MW28" s="222"/>
      <c r="MX28" s="222"/>
      <c r="MY28" s="222"/>
      <c r="MZ28" s="222"/>
      <c r="NA28" s="222"/>
      <c r="NB28" s="222"/>
      <c r="NC28" s="222"/>
      <c r="ND28" s="222"/>
      <c r="NE28" s="222"/>
      <c r="NF28" s="222"/>
      <c r="NG28" s="222"/>
      <c r="NH28" s="222"/>
      <c r="NI28" s="222"/>
      <c r="NJ28" s="222"/>
      <c r="NK28" s="222"/>
      <c r="NL28" s="222"/>
      <c r="NM28" s="222"/>
      <c r="NN28" s="222"/>
      <c r="NO28" s="222"/>
      <c r="NP28" s="222"/>
      <c r="NQ28" s="222"/>
      <c r="NR28" s="222"/>
      <c r="NS28" s="222"/>
      <c r="NT28" s="222"/>
      <c r="NU28" s="222"/>
      <c r="NV28" s="222"/>
      <c r="NW28" s="222"/>
      <c r="NX28" s="222"/>
      <c r="NY28" s="222"/>
      <c r="NZ28" s="222"/>
      <c r="OA28" s="222"/>
      <c r="OB28" s="222"/>
      <c r="OC28" s="222"/>
      <c r="OD28" s="222"/>
      <c r="OE28" s="222"/>
      <c r="OF28" s="222"/>
      <c r="OG28" s="222"/>
      <c r="OH28" s="222"/>
      <c r="OI28" s="222"/>
      <c r="OJ28" s="222"/>
      <c r="OK28" s="222"/>
      <c r="OL28" s="222"/>
      <c r="OM28" s="222"/>
      <c r="ON28" s="222"/>
      <c r="OO28" s="222"/>
      <c r="OP28" s="222"/>
      <c r="OQ28" s="222"/>
      <c r="OR28" s="222"/>
      <c r="OS28" s="222"/>
      <c r="OT28" s="222"/>
      <c r="OU28" s="222"/>
      <c r="OV28" s="222"/>
      <c r="OW28" s="222"/>
      <c r="OX28" s="222"/>
      <c r="OY28" s="222"/>
      <c r="OZ28" s="222"/>
      <c r="PA28" s="222"/>
      <c r="PB28" s="222"/>
      <c r="PC28" s="222"/>
      <c r="PD28" s="222"/>
      <c r="PE28" s="222"/>
      <c r="PF28" s="222"/>
      <c r="PG28" s="222"/>
      <c r="PH28" s="222"/>
      <c r="PI28" s="222"/>
      <c r="PJ28" s="222"/>
      <c r="PK28" s="222"/>
      <c r="PL28" s="222"/>
      <c r="PM28" s="222"/>
      <c r="PN28" s="222"/>
      <c r="PO28" s="222"/>
      <c r="PP28" s="222"/>
      <c r="PQ28" s="222"/>
      <c r="PR28" s="222"/>
      <c r="PS28" s="222"/>
      <c r="PT28" s="222"/>
      <c r="PU28" s="222"/>
      <c r="PV28" s="222"/>
      <c r="PW28" s="222"/>
      <c r="PX28" s="222"/>
      <c r="PY28" s="222"/>
      <c r="PZ28" s="222"/>
      <c r="QA28" s="222"/>
      <c r="QB28" s="222"/>
      <c r="QC28" s="222"/>
      <c r="QD28" s="222"/>
      <c r="QE28" s="222"/>
      <c r="QF28" s="222"/>
      <c r="QG28" s="222"/>
      <c r="QH28" s="222"/>
      <c r="QI28" s="222"/>
      <c r="QJ28" s="222"/>
      <c r="QK28" s="222"/>
      <c r="QL28" s="222"/>
      <c r="QM28" s="222"/>
      <c r="QN28" s="222"/>
      <c r="QO28" s="222"/>
      <c r="QP28" s="222"/>
      <c r="QQ28" s="222"/>
      <c r="QR28" s="222"/>
      <c r="QS28" s="222"/>
      <c r="QT28" s="222"/>
      <c r="QU28" s="222"/>
      <c r="QV28" s="222"/>
      <c r="QW28" s="222"/>
      <c r="QX28" s="222"/>
      <c r="QY28" s="222"/>
      <c r="QZ28" s="222"/>
      <c r="RA28" s="222"/>
      <c r="RB28" s="222"/>
      <c r="RC28" s="222"/>
      <c r="RD28" s="222"/>
      <c r="RE28" s="222"/>
      <c r="RF28" s="222"/>
      <c r="RG28" s="222"/>
      <c r="RH28" s="222"/>
      <c r="RI28" s="222"/>
      <c r="RJ28" s="222"/>
      <c r="RK28" s="222"/>
      <c r="RL28" s="222"/>
      <c r="RM28" s="222"/>
      <c r="RN28" s="222"/>
      <c r="RO28" s="222"/>
      <c r="RP28" s="222"/>
      <c r="RQ28" s="222"/>
      <c r="RR28" s="222"/>
      <c r="RS28" s="222"/>
      <c r="RT28" s="222"/>
      <c r="RU28" s="222"/>
      <c r="RV28" s="222"/>
      <c r="RW28" s="222"/>
      <c r="RX28" s="222"/>
      <c r="RY28" s="222"/>
      <c r="RZ28" s="222"/>
      <c r="SA28" s="222"/>
      <c r="SB28" s="222"/>
      <c r="SC28" s="222"/>
      <c r="SD28" s="222"/>
      <c r="SE28" s="222"/>
      <c r="SF28" s="222"/>
      <c r="SG28" s="222"/>
      <c r="SH28" s="222"/>
      <c r="SI28" s="222"/>
      <c r="SJ28" s="222"/>
      <c r="SK28" s="222"/>
      <c r="SL28" s="222"/>
      <c r="SM28" s="222"/>
      <c r="SN28" s="222"/>
      <c r="SO28" s="222"/>
      <c r="SP28" s="222"/>
      <c r="SQ28" s="222"/>
      <c r="SR28" s="222"/>
      <c r="SS28" s="222"/>
      <c r="ST28" s="222"/>
      <c r="SU28" s="222"/>
      <c r="SV28" s="222"/>
      <c r="SW28" s="222"/>
      <c r="SX28" s="222"/>
      <c r="SY28" s="222"/>
      <c r="SZ28" s="222"/>
      <c r="TA28" s="222"/>
      <c r="TB28" s="222"/>
      <c r="TC28" s="222"/>
      <c r="TD28" s="222"/>
      <c r="TE28" s="222"/>
      <c r="TF28" s="222"/>
      <c r="TG28" s="222"/>
      <c r="TH28" s="222"/>
      <c r="TI28" s="222"/>
      <c r="TJ28" s="222"/>
      <c r="TK28" s="222"/>
      <c r="TL28" s="222"/>
      <c r="TM28" s="222"/>
      <c r="TN28" s="222"/>
      <c r="TO28" s="222"/>
      <c r="TP28" s="222"/>
      <c r="TQ28" s="222"/>
      <c r="TR28" s="222"/>
      <c r="TS28" s="222"/>
      <c r="TT28" s="222"/>
      <c r="TU28" s="222"/>
      <c r="TV28" s="222"/>
      <c r="TW28" s="222"/>
      <c r="TX28" s="222"/>
      <c r="TY28" s="222"/>
      <c r="TZ28" s="222"/>
      <c r="UA28" s="222"/>
      <c r="UB28" s="222"/>
      <c r="UC28" s="222"/>
      <c r="UD28" s="222"/>
      <c r="UE28" s="222"/>
      <c r="UF28" s="222"/>
      <c r="UG28" s="222"/>
      <c r="UH28" s="222"/>
      <c r="UI28" s="222"/>
      <c r="UJ28" s="222"/>
      <c r="UK28" s="222"/>
      <c r="UL28" s="222"/>
      <c r="UM28" s="222"/>
      <c r="UN28" s="222"/>
      <c r="UO28" s="222"/>
      <c r="UP28" s="222"/>
      <c r="UQ28" s="222"/>
      <c r="UR28" s="222"/>
      <c r="US28" s="222"/>
      <c r="UT28" s="222"/>
      <c r="UU28" s="222"/>
      <c r="UV28" s="222"/>
      <c r="UW28" s="222"/>
      <c r="UX28" s="222"/>
      <c r="UY28" s="222"/>
      <c r="UZ28" s="222"/>
      <c r="VA28" s="222"/>
      <c r="VB28" s="222"/>
      <c r="VC28" s="222"/>
      <c r="VD28" s="222"/>
      <c r="VE28" s="222"/>
      <c r="VF28" s="222"/>
      <c r="VG28" s="222"/>
      <c r="VH28" s="222"/>
      <c r="VI28" s="222"/>
      <c r="VJ28" s="222"/>
      <c r="VK28" s="222"/>
      <c r="VL28" s="222"/>
      <c r="VM28" s="222"/>
      <c r="VN28" s="222"/>
      <c r="VO28" s="222"/>
      <c r="VP28" s="222"/>
      <c r="VQ28" s="222"/>
      <c r="VR28" s="222"/>
      <c r="VS28" s="222"/>
      <c r="VT28" s="222"/>
      <c r="VU28" s="222"/>
      <c r="VV28" s="222"/>
      <c r="VW28" s="222"/>
      <c r="VX28" s="222"/>
      <c r="VY28" s="222"/>
      <c r="VZ28" s="222"/>
      <c r="WA28" s="222"/>
      <c r="WB28" s="222"/>
      <c r="WC28" s="222"/>
      <c r="WD28" s="222"/>
      <c r="WE28" s="222"/>
      <c r="WF28" s="222"/>
      <c r="WG28" s="222"/>
      <c r="WH28" s="222"/>
      <c r="WI28" s="222"/>
      <c r="WJ28" s="222"/>
      <c r="WK28" s="222"/>
      <c r="WL28" s="222"/>
      <c r="WM28" s="222"/>
      <c r="WN28" s="222"/>
      <c r="WO28" s="222"/>
      <c r="WP28" s="222"/>
      <c r="WQ28" s="222"/>
      <c r="WR28" s="222"/>
      <c r="WS28" s="222"/>
      <c r="WT28" s="222"/>
      <c r="WU28" s="222"/>
      <c r="WV28" s="222"/>
      <c r="WW28" s="222"/>
      <c r="WX28" s="222"/>
      <c r="WY28" s="222"/>
      <c r="WZ28" s="222"/>
      <c r="XA28" s="222"/>
      <c r="XB28" s="222"/>
      <c r="XC28" s="222"/>
      <c r="XD28" s="222"/>
      <c r="XE28" s="222"/>
      <c r="XF28" s="222"/>
      <c r="XG28" s="222"/>
      <c r="XH28" s="222"/>
      <c r="XI28" s="222"/>
      <c r="XJ28" s="222"/>
      <c r="XK28" s="222"/>
      <c r="XL28" s="222"/>
      <c r="XM28" s="222"/>
      <c r="XN28" s="222"/>
      <c r="XO28" s="222"/>
      <c r="XP28" s="222"/>
      <c r="XQ28" s="222"/>
      <c r="XR28" s="222"/>
      <c r="XS28" s="222"/>
      <c r="XT28" s="222"/>
      <c r="XU28" s="222"/>
      <c r="XV28" s="222"/>
      <c r="XW28" s="222"/>
      <c r="XX28" s="222"/>
      <c r="XY28" s="222"/>
      <c r="XZ28" s="222"/>
      <c r="YA28" s="222"/>
      <c r="YB28" s="222"/>
      <c r="YC28" s="222"/>
      <c r="YD28" s="222"/>
      <c r="YE28" s="222"/>
      <c r="YF28" s="222"/>
      <c r="YG28" s="222"/>
      <c r="YH28" s="222"/>
      <c r="YI28" s="222"/>
      <c r="YJ28" s="222"/>
      <c r="YK28" s="222"/>
      <c r="YL28" s="222"/>
      <c r="YM28" s="222"/>
      <c r="YN28" s="222"/>
      <c r="YO28" s="222"/>
      <c r="YP28" s="222"/>
      <c r="YQ28" s="222"/>
      <c r="YR28" s="222"/>
      <c r="YS28" s="222"/>
      <c r="YT28" s="222"/>
      <c r="YU28" s="222"/>
      <c r="YV28" s="222"/>
      <c r="YW28" s="222"/>
      <c r="YX28" s="222"/>
      <c r="YY28" s="222"/>
      <c r="YZ28" s="222"/>
      <c r="ZA28" s="222"/>
      <c r="ZB28" s="222"/>
      <c r="ZC28" s="222"/>
      <c r="ZD28" s="222"/>
      <c r="ZE28" s="222"/>
      <c r="ZF28" s="222"/>
      <c r="ZG28" s="222"/>
      <c r="ZH28" s="222"/>
      <c r="ZI28" s="222"/>
      <c r="ZJ28" s="222"/>
      <c r="ZK28" s="222"/>
      <c r="ZL28" s="222"/>
      <c r="ZM28" s="222"/>
      <c r="ZN28" s="222"/>
      <c r="ZO28" s="222"/>
      <c r="ZP28" s="222"/>
      <c r="ZQ28" s="222"/>
      <c r="ZR28" s="222"/>
      <c r="ZS28" s="222"/>
      <c r="ZT28" s="222"/>
      <c r="ZU28" s="222"/>
      <c r="ZV28" s="222"/>
      <c r="ZW28" s="222"/>
      <c r="ZX28" s="222"/>
      <c r="ZY28" s="222"/>
      <c r="ZZ28" s="222"/>
      <c r="AAA28" s="222"/>
      <c r="AAB28" s="222"/>
      <c r="AAC28" s="222"/>
      <c r="AAD28" s="222"/>
      <c r="AAE28" s="222"/>
      <c r="AAF28" s="222"/>
      <c r="AAG28" s="222"/>
      <c r="AAH28" s="222"/>
      <c r="AAI28" s="222"/>
      <c r="AAJ28" s="222"/>
      <c r="AAK28" s="222"/>
      <c r="AAL28" s="222"/>
      <c r="AAM28" s="222"/>
      <c r="AAN28" s="222"/>
      <c r="AAO28" s="222"/>
      <c r="AAP28" s="222"/>
      <c r="AAQ28" s="222"/>
      <c r="AAR28" s="222"/>
      <c r="AAS28" s="222"/>
      <c r="AAT28" s="222"/>
      <c r="AAU28" s="222"/>
      <c r="AAV28" s="222"/>
      <c r="AAW28" s="222"/>
      <c r="AAX28" s="222"/>
      <c r="AAY28" s="222"/>
      <c r="AAZ28" s="222"/>
      <c r="ABA28" s="222"/>
      <c r="ABB28" s="222"/>
      <c r="ABC28" s="222"/>
      <c r="ABD28" s="222"/>
      <c r="ABE28" s="222"/>
      <c r="ABF28" s="222"/>
      <c r="ABG28" s="222"/>
      <c r="ABH28" s="222"/>
      <c r="ABI28" s="222"/>
      <c r="ABJ28" s="222"/>
      <c r="ABK28" s="222"/>
      <c r="ABL28" s="222"/>
      <c r="ABM28" s="222"/>
      <c r="ABN28" s="222"/>
      <c r="ABO28" s="222"/>
      <c r="ABP28" s="222"/>
      <c r="ABQ28" s="222"/>
      <c r="ABR28" s="222"/>
      <c r="ABS28" s="222"/>
      <c r="ABT28" s="222"/>
      <c r="ABU28" s="222"/>
      <c r="ABV28" s="222"/>
      <c r="ABW28" s="222"/>
      <c r="ABX28" s="222"/>
      <c r="ABY28" s="222"/>
      <c r="ABZ28" s="222"/>
      <c r="ACA28" s="222"/>
      <c r="ACB28" s="222"/>
      <c r="ACC28" s="222"/>
      <c r="ACD28" s="222"/>
      <c r="ACE28" s="222"/>
      <c r="ACF28" s="222"/>
      <c r="ACG28" s="222"/>
      <c r="ACH28" s="222"/>
      <c r="ACI28" s="222"/>
      <c r="ACJ28" s="222"/>
      <c r="ACK28" s="222"/>
      <c r="ACL28" s="222"/>
      <c r="ACM28" s="222"/>
      <c r="ACN28" s="222"/>
      <c r="ACO28" s="222"/>
      <c r="ACP28" s="222"/>
      <c r="ACQ28" s="222"/>
      <c r="ACR28" s="222"/>
      <c r="ACS28" s="222"/>
      <c r="ACT28" s="222"/>
      <c r="ACU28" s="222"/>
      <c r="ACV28" s="222"/>
      <c r="ACW28" s="222"/>
      <c r="ACX28" s="222"/>
      <c r="ACY28" s="222"/>
      <c r="ACZ28" s="222"/>
      <c r="ADA28" s="222"/>
      <c r="ADB28" s="222"/>
      <c r="ADC28" s="222"/>
      <c r="ADD28" s="222"/>
      <c r="ADE28" s="222"/>
      <c r="ADF28" s="222"/>
      <c r="ADG28" s="222"/>
      <c r="ADH28" s="222"/>
      <c r="ADI28" s="222"/>
      <c r="ADJ28" s="222"/>
      <c r="ADK28" s="222"/>
      <c r="ADL28" s="222"/>
      <c r="ADM28" s="222"/>
      <c r="ADN28" s="222"/>
      <c r="ADO28" s="222"/>
      <c r="ADP28" s="222"/>
      <c r="ADQ28" s="222"/>
      <c r="ADR28" s="222"/>
      <c r="ADS28" s="222"/>
      <c r="ADT28" s="222"/>
      <c r="ADU28" s="222"/>
      <c r="ADV28" s="222"/>
      <c r="ADW28" s="222"/>
      <c r="ADX28" s="222"/>
      <c r="ADY28" s="222"/>
      <c r="ADZ28" s="222"/>
      <c r="AEA28" s="222"/>
      <c r="AEB28" s="222"/>
      <c r="AEC28" s="222"/>
      <c r="AED28" s="222"/>
      <c r="AEE28" s="222"/>
      <c r="AEF28" s="222"/>
      <c r="AEG28" s="222"/>
      <c r="AEH28" s="222"/>
      <c r="AEI28" s="222"/>
      <c r="AEJ28" s="222"/>
      <c r="AEK28" s="222"/>
      <c r="AEL28" s="222"/>
      <c r="AEM28" s="222"/>
      <c r="AEN28" s="222"/>
      <c r="AEO28" s="222"/>
      <c r="AEP28" s="222"/>
      <c r="AEQ28" s="222"/>
      <c r="AER28" s="222"/>
      <c r="AES28" s="222"/>
      <c r="AET28" s="222"/>
      <c r="AEU28" s="222"/>
      <c r="AEV28" s="222"/>
      <c r="AEW28" s="222"/>
      <c r="AEX28" s="222"/>
      <c r="AEY28" s="222"/>
      <c r="AEZ28" s="222"/>
      <c r="AFA28" s="222"/>
      <c r="AFB28" s="222"/>
      <c r="AFC28" s="222"/>
      <c r="AFD28" s="222"/>
      <c r="AFE28" s="222"/>
      <c r="AFF28" s="222"/>
      <c r="AFG28" s="222"/>
      <c r="AFH28" s="222"/>
      <c r="AFI28" s="222"/>
      <c r="AFJ28" s="222"/>
      <c r="AFK28" s="222"/>
      <c r="AFL28" s="222"/>
      <c r="AFM28" s="222"/>
      <c r="AFN28" s="222"/>
      <c r="AFO28" s="222"/>
      <c r="AFP28" s="222"/>
      <c r="AFQ28" s="222"/>
      <c r="AFR28" s="222"/>
      <c r="AFS28" s="222"/>
      <c r="AFT28" s="222"/>
      <c r="AFU28" s="222"/>
      <c r="AFV28" s="222"/>
      <c r="AFW28" s="222"/>
      <c r="AFX28" s="222"/>
      <c r="AFY28" s="222"/>
      <c r="AFZ28" s="222"/>
      <c r="AGA28" s="222"/>
      <c r="AGB28" s="222"/>
      <c r="AGC28" s="222"/>
      <c r="AGD28" s="222"/>
      <c r="AGE28" s="222"/>
      <c r="AGF28" s="222"/>
      <c r="AGG28" s="222"/>
      <c r="AGH28" s="222"/>
      <c r="AGI28" s="222"/>
      <c r="AGJ28" s="222"/>
      <c r="AGK28" s="222"/>
      <c r="AGL28" s="222"/>
      <c r="AGM28" s="222"/>
      <c r="AGN28" s="222"/>
      <c r="AGO28" s="222"/>
      <c r="AGP28" s="222"/>
      <c r="AGQ28" s="222"/>
      <c r="AGR28" s="222"/>
      <c r="AGS28" s="222"/>
      <c r="AGT28" s="222"/>
      <c r="AGU28" s="222"/>
      <c r="AGV28" s="222"/>
      <c r="AGW28" s="222"/>
      <c r="AGX28" s="222"/>
      <c r="AGY28" s="222"/>
      <c r="AGZ28" s="222"/>
      <c r="AHA28" s="222"/>
      <c r="AHB28" s="222"/>
      <c r="AHC28" s="222"/>
      <c r="AHD28" s="222"/>
      <c r="AHE28" s="222"/>
      <c r="AHF28" s="222"/>
      <c r="AHG28" s="222"/>
      <c r="AHH28" s="222"/>
      <c r="AHI28" s="222"/>
      <c r="AHJ28" s="222"/>
      <c r="AHK28" s="222"/>
      <c r="AHL28" s="222"/>
      <c r="AHM28" s="222"/>
      <c r="AHN28" s="222"/>
      <c r="AHO28" s="222"/>
      <c r="AHP28" s="222"/>
      <c r="AHQ28" s="222"/>
      <c r="AHR28" s="222"/>
      <c r="AHS28" s="222"/>
      <c r="AHT28" s="222"/>
      <c r="AHU28" s="222"/>
      <c r="AHV28" s="222"/>
      <c r="AHW28" s="222"/>
      <c r="AHX28" s="222"/>
      <c r="AHY28" s="222"/>
      <c r="AHZ28" s="222"/>
      <c r="AIA28" s="222"/>
      <c r="AIB28" s="222"/>
      <c r="AIC28" s="222"/>
      <c r="AID28" s="222"/>
      <c r="AIE28" s="222"/>
      <c r="AIF28" s="222"/>
      <c r="AIG28" s="222"/>
      <c r="AIH28" s="222"/>
      <c r="AII28" s="222"/>
      <c r="AIJ28" s="222"/>
      <c r="AIK28" s="222"/>
      <c r="AIL28" s="222"/>
      <c r="AIM28" s="222"/>
      <c r="AIN28" s="222"/>
      <c r="AIO28" s="222"/>
      <c r="AIP28" s="222"/>
      <c r="AIQ28" s="222"/>
      <c r="AIR28" s="222"/>
      <c r="AIS28" s="222"/>
      <c r="AIT28" s="222"/>
      <c r="AIU28" s="222"/>
      <c r="AIV28" s="222"/>
      <c r="AIW28" s="222"/>
      <c r="AIX28" s="222"/>
      <c r="AIY28" s="222"/>
      <c r="AIZ28" s="222"/>
      <c r="AJA28" s="222"/>
      <c r="AJB28" s="222"/>
      <c r="AJC28" s="222"/>
      <c r="AJD28" s="222"/>
      <c r="AJE28" s="222"/>
      <c r="AJF28" s="222"/>
      <c r="AJG28" s="222"/>
      <c r="AJH28" s="222"/>
      <c r="AJI28" s="222"/>
      <c r="AJJ28" s="222"/>
      <c r="AJK28" s="222"/>
      <c r="AJL28" s="222"/>
      <c r="AJM28" s="222"/>
      <c r="AJN28" s="222"/>
      <c r="AJO28" s="222"/>
      <c r="AJP28" s="222"/>
      <c r="AJQ28" s="222"/>
      <c r="AJR28" s="222"/>
      <c r="AJS28" s="222"/>
      <c r="AJT28" s="222"/>
      <c r="AJU28" s="222"/>
      <c r="AJV28" s="222"/>
      <c r="AJW28" s="222"/>
      <c r="AJX28" s="222"/>
      <c r="AJY28" s="222"/>
      <c r="AJZ28" s="222"/>
      <c r="AKA28" s="222"/>
      <c r="AKB28" s="222"/>
      <c r="AKC28" s="222"/>
      <c r="AKD28" s="222"/>
      <c r="AKE28" s="222"/>
      <c r="AKF28" s="222"/>
      <c r="AKG28" s="222"/>
      <c r="AKH28" s="222"/>
      <c r="AKI28" s="222"/>
      <c r="AKJ28" s="222"/>
      <c r="AKK28" s="222"/>
      <c r="AKL28" s="222"/>
      <c r="AKM28" s="222"/>
      <c r="AKN28" s="222"/>
      <c r="AKO28" s="222"/>
      <c r="AKP28" s="222"/>
      <c r="AKQ28" s="222"/>
      <c r="AKR28" s="222"/>
      <c r="AKS28" s="222"/>
      <c r="AKT28" s="222"/>
      <c r="AKU28" s="222"/>
      <c r="AKV28" s="222"/>
      <c r="AKW28" s="222"/>
      <c r="AKX28" s="222"/>
      <c r="AKY28" s="222"/>
      <c r="AKZ28" s="222"/>
      <c r="ALA28" s="222"/>
      <c r="ALB28" s="222"/>
      <c r="ALC28" s="222"/>
      <c r="ALD28" s="222"/>
      <c r="ALE28" s="222"/>
      <c r="ALF28" s="222"/>
      <c r="ALG28" s="222"/>
      <c r="ALH28" s="222"/>
      <c r="ALI28" s="222"/>
      <c r="ALJ28" s="222"/>
      <c r="ALK28" s="222"/>
      <c r="ALL28" s="222"/>
      <c r="ALM28" s="222"/>
      <c r="ALN28" s="222"/>
      <c r="ALO28" s="222"/>
      <c r="ALP28" s="222"/>
      <c r="ALQ28" s="222"/>
      <c r="ALR28" s="222"/>
      <c r="ALS28" s="222"/>
      <c r="ALT28" s="222"/>
      <c r="ALU28" s="222"/>
      <c r="ALV28" s="222"/>
      <c r="ALW28" s="222"/>
      <c r="ALX28" s="222"/>
      <c r="ALY28" s="222"/>
      <c r="ALZ28" s="222"/>
      <c r="AMA28" s="222"/>
      <c r="AMB28" s="222"/>
      <c r="AMC28" s="222"/>
      <c r="AMD28" s="222"/>
      <c r="AME28" s="222"/>
      <c r="AMF28" s="222"/>
      <c r="AMG28" s="222"/>
      <c r="AMH28" s="222"/>
      <c r="AMI28" s="222"/>
      <c r="AMJ28" s="222"/>
      <c r="AMK28" s="222"/>
      <c r="AML28" s="222"/>
      <c r="AMM28" s="222"/>
      <c r="AMN28" s="222"/>
      <c r="AMO28" s="222"/>
      <c r="AMP28" s="222"/>
      <c r="AMQ28" s="222"/>
      <c r="AMR28" s="222"/>
      <c r="AMS28" s="222"/>
      <c r="AMT28" s="222"/>
      <c r="AMU28" s="222"/>
      <c r="AMV28" s="222"/>
      <c r="AMW28" s="222"/>
      <c r="AMX28" s="222"/>
      <c r="AMY28" s="222"/>
      <c r="AMZ28" s="222"/>
      <c r="ANA28" s="222"/>
      <c r="ANB28" s="222"/>
      <c r="ANC28" s="222"/>
      <c r="AND28" s="222"/>
      <c r="ANE28" s="222"/>
      <c r="ANF28" s="222"/>
      <c r="ANG28" s="222"/>
      <c r="ANH28" s="222"/>
      <c r="ANI28" s="222"/>
      <c r="ANJ28" s="222"/>
      <c r="ANK28" s="222"/>
      <c r="ANL28" s="222"/>
      <c r="ANM28" s="222"/>
      <c r="ANN28" s="222"/>
      <c r="ANO28" s="222"/>
      <c r="ANP28" s="222"/>
      <c r="ANQ28" s="222"/>
      <c r="ANR28" s="222"/>
      <c r="ANS28" s="222"/>
      <c r="ANT28" s="222"/>
      <c r="ANU28" s="222"/>
      <c r="ANV28" s="222"/>
      <c r="ANW28" s="222"/>
      <c r="ANX28" s="222"/>
      <c r="ANY28" s="222"/>
      <c r="ANZ28" s="222"/>
      <c r="AOA28" s="222"/>
      <c r="AOB28" s="222"/>
      <c r="AOC28" s="222"/>
      <c r="AOD28" s="222"/>
      <c r="AOE28" s="222"/>
      <c r="AOF28" s="222"/>
      <c r="AOG28" s="222"/>
      <c r="AOH28" s="222"/>
      <c r="AOI28" s="222"/>
      <c r="AOJ28" s="222"/>
      <c r="AOK28" s="222"/>
      <c r="AOL28" s="222"/>
      <c r="AOM28" s="222"/>
      <c r="AON28" s="222"/>
      <c r="AOO28" s="222"/>
      <c r="AOP28" s="222"/>
      <c r="AOQ28" s="222"/>
      <c r="AOR28" s="222"/>
      <c r="AOS28" s="222"/>
      <c r="AOT28" s="222"/>
      <c r="AOU28" s="222"/>
      <c r="AOV28" s="222"/>
      <c r="AOW28" s="222"/>
      <c r="AOX28" s="222"/>
      <c r="AOY28" s="222"/>
      <c r="AOZ28" s="222"/>
      <c r="APA28" s="222"/>
      <c r="APB28" s="222"/>
      <c r="APC28" s="222"/>
      <c r="APD28" s="222"/>
      <c r="APE28" s="222"/>
      <c r="APF28" s="222"/>
      <c r="APG28" s="222"/>
      <c r="APH28" s="222"/>
      <c r="API28" s="222"/>
      <c r="APJ28" s="222"/>
      <c r="APK28" s="222"/>
      <c r="APL28" s="222"/>
      <c r="APM28" s="222"/>
      <c r="APN28" s="222"/>
      <c r="APO28" s="222"/>
      <c r="APP28" s="222"/>
      <c r="APQ28" s="222"/>
      <c r="APR28" s="222"/>
      <c r="APS28" s="222"/>
      <c r="APT28" s="222"/>
      <c r="APU28" s="222"/>
      <c r="APV28" s="222"/>
      <c r="APW28" s="222"/>
      <c r="APX28" s="222"/>
      <c r="APY28" s="222"/>
      <c r="APZ28" s="222"/>
      <c r="AQA28" s="222"/>
      <c r="AQB28" s="222"/>
      <c r="AQC28" s="222"/>
      <c r="AQD28" s="222"/>
      <c r="AQE28" s="222"/>
      <c r="AQF28" s="222"/>
      <c r="AQG28" s="222"/>
      <c r="AQH28" s="222"/>
      <c r="AQI28" s="222"/>
      <c r="AQJ28" s="222"/>
      <c r="AQK28" s="222"/>
      <c r="AQL28" s="222"/>
      <c r="AQM28" s="222"/>
      <c r="AQN28" s="222"/>
      <c r="AQO28" s="222"/>
      <c r="AQP28" s="222"/>
      <c r="AQQ28" s="222"/>
      <c r="AQR28" s="222"/>
      <c r="AQS28" s="222"/>
      <c r="AQT28" s="222"/>
      <c r="AQU28" s="222"/>
      <c r="AQV28" s="222"/>
      <c r="AQW28" s="222"/>
      <c r="AQX28" s="222"/>
      <c r="AQY28" s="222"/>
      <c r="AQZ28" s="222"/>
      <c r="ARA28" s="222"/>
      <c r="ARB28" s="222"/>
      <c r="ARC28" s="222"/>
      <c r="ARD28" s="222"/>
      <c r="ARE28" s="222"/>
      <c r="ARF28" s="222"/>
      <c r="ARG28" s="222"/>
      <c r="ARH28" s="222"/>
      <c r="ARI28" s="222"/>
      <c r="ARJ28" s="222"/>
      <c r="ARK28" s="222"/>
      <c r="ARL28" s="222"/>
      <c r="ARM28" s="222"/>
      <c r="ARN28" s="222"/>
      <c r="ARO28" s="222"/>
      <c r="ARP28" s="222"/>
      <c r="ARQ28" s="222"/>
      <c r="ARR28" s="222"/>
      <c r="ARS28" s="222"/>
      <c r="ART28" s="222"/>
      <c r="ARU28" s="222"/>
      <c r="ARV28" s="222"/>
      <c r="ARW28" s="222"/>
      <c r="ARX28" s="222"/>
      <c r="ARY28" s="222"/>
      <c r="ARZ28" s="222"/>
      <c r="ASA28" s="222"/>
      <c r="ASB28" s="222"/>
      <c r="ASC28" s="222"/>
      <c r="ASD28" s="222"/>
      <c r="ASE28" s="222"/>
      <c r="ASF28" s="222"/>
      <c r="ASG28" s="222"/>
      <c r="ASH28" s="222"/>
      <c r="ASI28" s="222"/>
      <c r="ASJ28" s="222"/>
      <c r="ASK28" s="222"/>
      <c r="ASL28" s="222"/>
      <c r="ASM28" s="222"/>
      <c r="ASN28" s="222"/>
      <c r="ASO28" s="222"/>
      <c r="ASP28" s="222"/>
      <c r="ASQ28" s="222"/>
      <c r="ASR28" s="222"/>
      <c r="ASS28" s="222"/>
      <c r="AST28" s="222"/>
      <c r="ASU28" s="222"/>
      <c r="ASV28" s="222"/>
      <c r="ASW28" s="222"/>
      <c r="ASX28" s="222"/>
      <c r="ASY28" s="222"/>
      <c r="ASZ28" s="222"/>
      <c r="ATA28" s="222"/>
      <c r="ATB28" s="222"/>
      <c r="ATC28" s="222"/>
      <c r="ATD28" s="222"/>
      <c r="ATE28" s="222"/>
      <c r="ATF28" s="222"/>
      <c r="ATG28" s="222"/>
      <c r="ATH28" s="222"/>
      <c r="ATI28" s="222"/>
      <c r="ATJ28" s="222"/>
      <c r="ATK28" s="222"/>
      <c r="ATL28" s="222"/>
      <c r="ATM28" s="222"/>
      <c r="ATN28" s="222"/>
      <c r="ATO28" s="222"/>
      <c r="ATP28" s="222"/>
      <c r="ATQ28" s="222"/>
      <c r="ATR28" s="222"/>
      <c r="ATS28" s="222"/>
      <c r="ATT28" s="222"/>
      <c r="ATU28" s="222"/>
      <c r="ATV28" s="222"/>
      <c r="ATW28" s="222"/>
      <c r="ATX28" s="222"/>
      <c r="ATY28" s="222"/>
      <c r="ATZ28" s="222"/>
      <c r="AUA28" s="222"/>
      <c r="AUB28" s="222"/>
      <c r="AUC28" s="222"/>
      <c r="AUD28" s="222"/>
      <c r="AUE28" s="222"/>
      <c r="AUF28" s="222"/>
      <c r="AUG28" s="222"/>
      <c r="AUH28" s="222"/>
      <c r="AUI28" s="222"/>
      <c r="AUJ28" s="222"/>
      <c r="AUK28" s="222"/>
      <c r="AUL28" s="222"/>
      <c r="AUM28" s="222"/>
      <c r="AUN28" s="222"/>
      <c r="AUO28" s="222"/>
      <c r="AUP28" s="222"/>
      <c r="AUQ28" s="222"/>
      <c r="AUR28" s="222"/>
      <c r="AUS28" s="222"/>
      <c r="AUT28" s="222"/>
      <c r="AUU28" s="222"/>
      <c r="AUV28" s="222"/>
      <c r="AUW28" s="222"/>
      <c r="AUX28" s="222"/>
      <c r="AUY28" s="222"/>
      <c r="AUZ28" s="222"/>
      <c r="AVA28" s="222"/>
      <c r="AVB28" s="222"/>
      <c r="AVC28" s="222"/>
      <c r="AVD28" s="222"/>
      <c r="AVE28" s="222"/>
      <c r="AVF28" s="222"/>
      <c r="AVG28" s="222"/>
      <c r="AVH28" s="222"/>
      <c r="AVI28" s="222"/>
      <c r="AVJ28" s="222"/>
      <c r="AVK28" s="222"/>
      <c r="AVL28" s="222"/>
      <c r="AVM28" s="222"/>
      <c r="AVN28" s="222"/>
      <c r="AVO28" s="222"/>
      <c r="AVP28" s="222"/>
      <c r="AVQ28" s="222"/>
      <c r="AVR28" s="222"/>
      <c r="AVS28" s="222"/>
      <c r="AVT28" s="222"/>
      <c r="AVU28" s="222"/>
      <c r="AVV28" s="222"/>
      <c r="AVW28" s="222"/>
      <c r="AVX28" s="222"/>
      <c r="AVY28" s="222"/>
      <c r="AVZ28" s="222"/>
      <c r="AWA28" s="222"/>
      <c r="AWB28" s="222"/>
      <c r="AWC28" s="222"/>
      <c r="AWD28" s="222"/>
      <c r="AWE28" s="222"/>
      <c r="AWF28" s="222"/>
      <c r="AWG28" s="222"/>
      <c r="AWH28" s="222"/>
      <c r="AWI28" s="222"/>
      <c r="AWJ28" s="222"/>
      <c r="AWK28" s="222"/>
      <c r="AWL28" s="222"/>
      <c r="AWM28" s="222"/>
      <c r="AWN28" s="222"/>
      <c r="AWO28" s="222"/>
      <c r="AWP28" s="222"/>
      <c r="AWQ28" s="222"/>
      <c r="AWR28" s="222"/>
      <c r="AWS28" s="222"/>
      <c r="AWT28" s="222"/>
      <c r="AWU28" s="222"/>
      <c r="AWV28" s="222"/>
      <c r="AWW28" s="222"/>
      <c r="AWX28" s="222"/>
      <c r="AWY28" s="222"/>
      <c r="AWZ28" s="222"/>
      <c r="AXA28" s="222"/>
      <c r="AXB28" s="222"/>
      <c r="AXC28" s="222"/>
      <c r="AXD28" s="222"/>
      <c r="AXE28" s="222"/>
      <c r="AXF28" s="222"/>
      <c r="AXG28" s="222"/>
      <c r="AXH28" s="222"/>
      <c r="AXI28" s="222"/>
      <c r="AXJ28" s="222"/>
      <c r="AXK28" s="222"/>
      <c r="AXL28" s="222"/>
      <c r="AXM28" s="222"/>
      <c r="AXN28" s="222"/>
      <c r="AXO28" s="222"/>
      <c r="AXP28" s="222"/>
      <c r="AXQ28" s="222"/>
      <c r="AXR28" s="222"/>
      <c r="AXS28" s="222"/>
      <c r="AXT28" s="222"/>
      <c r="AXU28" s="222"/>
      <c r="AXV28" s="222"/>
      <c r="AXW28" s="222"/>
      <c r="AXX28" s="222"/>
      <c r="AXY28" s="222"/>
      <c r="AXZ28" s="222"/>
      <c r="AYA28" s="222"/>
      <c r="AYB28" s="222"/>
      <c r="AYC28" s="222"/>
      <c r="AYD28" s="222"/>
      <c r="AYE28" s="222"/>
      <c r="AYF28" s="222"/>
      <c r="AYG28" s="222"/>
      <c r="AYH28" s="222"/>
      <c r="AYI28" s="222"/>
      <c r="AYJ28" s="222"/>
      <c r="AYK28" s="222"/>
      <c r="AYL28" s="222"/>
      <c r="AYM28" s="222"/>
      <c r="AYN28" s="222"/>
      <c r="AYO28" s="222"/>
      <c r="AYP28" s="222"/>
      <c r="AYQ28" s="222"/>
      <c r="AYR28" s="222"/>
      <c r="AYS28" s="222"/>
      <c r="AYT28" s="222"/>
      <c r="AYU28" s="222"/>
      <c r="AYV28" s="222"/>
      <c r="AYW28" s="222"/>
      <c r="AYX28" s="222"/>
      <c r="AYY28" s="222"/>
      <c r="AYZ28" s="222"/>
      <c r="AZA28" s="222"/>
      <c r="AZB28" s="222"/>
      <c r="AZC28" s="222"/>
      <c r="AZD28" s="222"/>
      <c r="AZE28" s="222"/>
      <c r="AZF28" s="222"/>
      <c r="AZG28" s="222"/>
      <c r="AZH28" s="222"/>
      <c r="AZI28" s="222"/>
      <c r="AZJ28" s="222"/>
      <c r="AZK28" s="222"/>
      <c r="AZL28" s="222"/>
      <c r="AZM28" s="222"/>
      <c r="AZN28" s="222"/>
      <c r="AZO28" s="222"/>
      <c r="AZP28" s="222"/>
      <c r="AZQ28" s="222"/>
      <c r="AZR28" s="222"/>
      <c r="AZS28" s="222"/>
      <c r="AZT28" s="222"/>
      <c r="AZU28" s="222"/>
      <c r="AZV28" s="222"/>
      <c r="AZW28" s="222"/>
      <c r="AZX28" s="222"/>
      <c r="AZY28" s="222"/>
      <c r="AZZ28" s="222"/>
      <c r="BAA28" s="222"/>
      <c r="BAB28" s="222"/>
      <c r="BAC28" s="222"/>
      <c r="BAD28" s="222"/>
      <c r="BAE28" s="222"/>
      <c r="BAF28" s="222"/>
      <c r="BAG28" s="222"/>
      <c r="BAH28" s="222"/>
      <c r="BAI28" s="222"/>
      <c r="BAJ28" s="222"/>
      <c r="BAK28" s="222"/>
      <c r="BAL28" s="222"/>
      <c r="BAM28" s="222"/>
      <c r="BAN28" s="222"/>
      <c r="BAO28" s="222"/>
      <c r="BAP28" s="222"/>
      <c r="BAQ28" s="222"/>
      <c r="BAR28" s="222"/>
      <c r="BAS28" s="222"/>
      <c r="BAT28" s="222"/>
      <c r="BAU28" s="222"/>
      <c r="BAV28" s="222"/>
      <c r="BAW28" s="222"/>
      <c r="BAX28" s="222"/>
      <c r="BAY28" s="222"/>
      <c r="BAZ28" s="222"/>
      <c r="BBA28" s="222"/>
      <c r="BBB28" s="222"/>
      <c r="BBC28" s="222"/>
      <c r="BBD28" s="222"/>
      <c r="BBE28" s="222"/>
      <c r="BBF28" s="222"/>
      <c r="BBG28" s="222"/>
      <c r="BBH28" s="222"/>
      <c r="BBI28" s="222"/>
      <c r="BBJ28" s="222"/>
      <c r="BBK28" s="222"/>
      <c r="BBL28" s="222"/>
      <c r="BBM28" s="222"/>
      <c r="BBN28" s="222"/>
      <c r="BBO28" s="222"/>
      <c r="BBP28" s="222"/>
    </row>
    <row r="29" spans="1:1420" s="9" customFormat="1" ht="14.25" customHeight="1" x14ac:dyDescent="0.15">
      <c r="A29" s="28"/>
      <c r="B29" s="104"/>
      <c r="C29" s="104"/>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51"/>
      <c r="AI29" s="52"/>
      <c r="AJ29" s="55"/>
      <c r="AK29" s="56"/>
      <c r="AL29" s="55"/>
      <c r="AM29" s="55"/>
      <c r="AP29" s="222"/>
      <c r="AQ29" s="222"/>
      <c r="AR29" s="222"/>
      <c r="AS29" s="222"/>
      <c r="AT29" s="222"/>
      <c r="AU29" s="222"/>
      <c r="AV29" s="222"/>
      <c r="AW29" s="222"/>
      <c r="AX29" s="222"/>
      <c r="AY29" s="222"/>
      <c r="AZ29" s="222"/>
      <c r="BA29" s="222"/>
      <c r="BB29" s="222"/>
      <c r="BC29" s="222"/>
      <c r="BD29" s="222"/>
      <c r="BE29" s="222"/>
      <c r="BF29" s="222"/>
      <c r="BG29" s="222"/>
      <c r="BH29" s="222"/>
      <c r="BI29" s="222"/>
      <c r="BJ29" s="222"/>
      <c r="BK29" s="222"/>
      <c r="BL29" s="222"/>
      <c r="BM29" s="222"/>
      <c r="BN29" s="222"/>
      <c r="BO29" s="222"/>
      <c r="BP29" s="222"/>
      <c r="BQ29" s="222"/>
      <c r="BR29" s="222"/>
      <c r="BS29" s="222"/>
      <c r="BT29" s="222"/>
      <c r="BU29" s="222"/>
      <c r="BV29" s="222"/>
      <c r="BW29" s="222"/>
      <c r="BX29" s="222"/>
      <c r="BY29" s="222"/>
      <c r="BZ29" s="222"/>
      <c r="CA29" s="222"/>
      <c r="CB29" s="222"/>
      <c r="CC29" s="222"/>
      <c r="CD29" s="222"/>
      <c r="CE29" s="222"/>
      <c r="CF29" s="222"/>
      <c r="CG29" s="222"/>
      <c r="CH29" s="222"/>
      <c r="CI29" s="222"/>
      <c r="CJ29" s="222"/>
      <c r="CK29" s="222"/>
      <c r="CL29" s="222"/>
      <c r="CM29" s="222"/>
      <c r="CN29" s="222"/>
      <c r="CO29" s="222"/>
      <c r="CP29" s="222"/>
      <c r="CQ29" s="222"/>
      <c r="CR29" s="222"/>
      <c r="CS29" s="222"/>
      <c r="CT29" s="222"/>
      <c r="CU29" s="222"/>
      <c r="CV29" s="222"/>
      <c r="CW29" s="222"/>
      <c r="CX29" s="222"/>
      <c r="CY29" s="222"/>
      <c r="CZ29" s="222"/>
      <c r="DA29" s="222"/>
      <c r="DB29" s="222"/>
      <c r="DC29" s="222"/>
      <c r="DD29" s="222"/>
      <c r="DE29" s="222"/>
      <c r="DF29" s="222"/>
      <c r="DG29" s="222"/>
      <c r="DH29" s="222"/>
      <c r="DI29" s="222"/>
      <c r="DJ29" s="222"/>
      <c r="DK29" s="222"/>
      <c r="DL29" s="222"/>
      <c r="DM29" s="222"/>
      <c r="DN29" s="222"/>
      <c r="DO29" s="222"/>
      <c r="DP29" s="222"/>
      <c r="DQ29" s="222"/>
      <c r="DR29" s="222"/>
      <c r="DS29" s="222"/>
      <c r="DT29" s="222"/>
      <c r="DU29" s="222"/>
      <c r="DV29" s="222"/>
      <c r="DW29" s="222"/>
      <c r="DX29" s="222"/>
      <c r="DY29" s="222"/>
      <c r="DZ29" s="222"/>
      <c r="EA29" s="222"/>
      <c r="EB29" s="222"/>
      <c r="EC29" s="222"/>
      <c r="ED29" s="222"/>
      <c r="EE29" s="222"/>
      <c r="EF29" s="222"/>
      <c r="EG29" s="222"/>
      <c r="EH29" s="222"/>
      <c r="EI29" s="222"/>
      <c r="EJ29" s="222"/>
      <c r="EK29" s="222"/>
      <c r="EL29" s="222"/>
      <c r="EM29" s="222"/>
      <c r="EN29" s="222"/>
      <c r="EO29" s="222"/>
      <c r="EP29" s="222"/>
      <c r="EQ29" s="222"/>
      <c r="ER29" s="222"/>
      <c r="ES29" s="222"/>
      <c r="ET29" s="222"/>
      <c r="EU29" s="222"/>
      <c r="EV29" s="222"/>
      <c r="EW29" s="222"/>
      <c r="EX29" s="222"/>
      <c r="EY29" s="222"/>
      <c r="EZ29" s="222"/>
      <c r="FA29" s="222"/>
      <c r="FB29" s="222"/>
      <c r="FC29" s="222"/>
      <c r="FD29" s="222"/>
      <c r="FE29" s="222"/>
      <c r="FF29" s="222"/>
      <c r="FG29" s="222"/>
      <c r="FH29" s="222"/>
      <c r="FI29" s="222"/>
      <c r="FJ29" s="222"/>
      <c r="FK29" s="222"/>
      <c r="FL29" s="222"/>
      <c r="FM29" s="222"/>
      <c r="FN29" s="222"/>
      <c r="FO29" s="222"/>
      <c r="FP29" s="222"/>
      <c r="FQ29" s="222"/>
      <c r="FR29" s="222"/>
      <c r="FS29" s="222"/>
      <c r="FT29" s="222"/>
      <c r="FU29" s="222"/>
      <c r="FV29" s="222"/>
      <c r="FW29" s="222"/>
      <c r="FX29" s="222"/>
      <c r="FY29" s="222"/>
      <c r="FZ29" s="222"/>
      <c r="GA29" s="222"/>
      <c r="GB29" s="222"/>
      <c r="GC29" s="222"/>
      <c r="GD29" s="222"/>
      <c r="GE29" s="222"/>
      <c r="GF29" s="222"/>
      <c r="GG29" s="222"/>
      <c r="GH29" s="222"/>
      <c r="GI29" s="222"/>
      <c r="GJ29" s="222"/>
      <c r="GK29" s="222"/>
      <c r="GL29" s="222"/>
      <c r="GM29" s="222"/>
      <c r="GN29" s="222"/>
      <c r="GO29" s="222"/>
      <c r="GP29" s="222"/>
      <c r="GQ29" s="222"/>
      <c r="GR29" s="222"/>
      <c r="GS29" s="222"/>
      <c r="GT29" s="222"/>
      <c r="GU29" s="222"/>
      <c r="GV29" s="222"/>
      <c r="GW29" s="222"/>
      <c r="GX29" s="222"/>
      <c r="GY29" s="222"/>
      <c r="GZ29" s="222"/>
      <c r="HA29" s="222"/>
      <c r="HB29" s="222"/>
      <c r="HC29" s="222"/>
      <c r="HD29" s="222"/>
      <c r="HE29" s="222"/>
      <c r="HF29" s="222"/>
      <c r="HG29" s="222"/>
      <c r="HH29" s="222"/>
      <c r="HI29" s="222"/>
      <c r="HJ29" s="222"/>
      <c r="HK29" s="222"/>
      <c r="HL29" s="222"/>
      <c r="HM29" s="222"/>
      <c r="HN29" s="222"/>
      <c r="HO29" s="222"/>
      <c r="HP29" s="222"/>
      <c r="HQ29" s="222"/>
      <c r="HR29" s="222"/>
      <c r="HS29" s="222"/>
      <c r="HT29" s="222"/>
      <c r="HU29" s="222"/>
      <c r="HV29" s="222"/>
      <c r="HW29" s="222"/>
      <c r="HX29" s="222"/>
      <c r="HY29" s="222"/>
      <c r="HZ29" s="222"/>
      <c r="IA29" s="222"/>
      <c r="IB29" s="222"/>
      <c r="IC29" s="222"/>
      <c r="ID29" s="222"/>
      <c r="IE29" s="222"/>
      <c r="IF29" s="222"/>
      <c r="IG29" s="222"/>
      <c r="IH29" s="222"/>
      <c r="II29" s="222"/>
      <c r="IJ29" s="222"/>
      <c r="IK29" s="222"/>
      <c r="IL29" s="222"/>
      <c r="IM29" s="222"/>
      <c r="IN29" s="222"/>
      <c r="IO29" s="222"/>
      <c r="IP29" s="222"/>
      <c r="IQ29" s="222"/>
      <c r="IR29" s="222"/>
      <c r="IS29" s="222"/>
      <c r="IT29" s="222"/>
      <c r="IU29" s="222"/>
      <c r="IV29" s="222"/>
      <c r="IW29" s="222"/>
      <c r="IX29" s="222"/>
      <c r="IY29" s="222"/>
      <c r="IZ29" s="222"/>
      <c r="JA29" s="222"/>
      <c r="JB29" s="222"/>
      <c r="JC29" s="222"/>
      <c r="JD29" s="222"/>
      <c r="JE29" s="222"/>
      <c r="JF29" s="222"/>
      <c r="JG29" s="222"/>
      <c r="JH29" s="222"/>
      <c r="JI29" s="222"/>
      <c r="JJ29" s="222"/>
      <c r="JK29" s="222"/>
      <c r="JL29" s="222"/>
      <c r="JM29" s="222"/>
      <c r="JN29" s="222"/>
      <c r="JO29" s="222"/>
      <c r="JP29" s="222"/>
      <c r="JQ29" s="222"/>
      <c r="JR29" s="222"/>
      <c r="JS29" s="222"/>
      <c r="JT29" s="222"/>
      <c r="JU29" s="222"/>
      <c r="JV29" s="222"/>
      <c r="JW29" s="222"/>
      <c r="JX29" s="222"/>
      <c r="JY29" s="222"/>
      <c r="JZ29" s="222"/>
      <c r="KA29" s="222"/>
      <c r="KB29" s="222"/>
      <c r="KC29" s="222"/>
      <c r="KD29" s="222"/>
      <c r="KE29" s="222"/>
      <c r="KF29" s="222"/>
      <c r="KG29" s="222"/>
      <c r="KH29" s="222"/>
      <c r="KI29" s="222"/>
      <c r="KJ29" s="222"/>
      <c r="KK29" s="222"/>
      <c r="KL29" s="222"/>
      <c r="KM29" s="222"/>
      <c r="KN29" s="222"/>
      <c r="KO29" s="222"/>
      <c r="KP29" s="222"/>
      <c r="KQ29" s="222"/>
      <c r="KR29" s="222"/>
      <c r="KS29" s="222"/>
      <c r="KT29" s="222"/>
      <c r="KU29" s="222"/>
      <c r="KV29" s="222"/>
      <c r="KW29" s="222"/>
      <c r="KX29" s="222"/>
      <c r="KY29" s="222"/>
      <c r="KZ29" s="222"/>
      <c r="LA29" s="222"/>
      <c r="LB29" s="222"/>
      <c r="LC29" s="222"/>
      <c r="LD29" s="222"/>
      <c r="LE29" s="222"/>
      <c r="LF29" s="222"/>
      <c r="LG29" s="222"/>
      <c r="LH29" s="222"/>
      <c r="LI29" s="222"/>
      <c r="LJ29" s="222"/>
      <c r="LK29" s="222"/>
      <c r="LL29" s="222"/>
      <c r="LM29" s="222"/>
      <c r="LN29" s="222"/>
      <c r="LO29" s="222"/>
      <c r="LP29" s="222"/>
      <c r="LQ29" s="222"/>
      <c r="LR29" s="222"/>
      <c r="LS29" s="222"/>
      <c r="LT29" s="222"/>
      <c r="LU29" s="222"/>
      <c r="LV29" s="222"/>
      <c r="LW29" s="222"/>
      <c r="LX29" s="222"/>
      <c r="LY29" s="222"/>
      <c r="LZ29" s="222"/>
      <c r="MA29" s="222"/>
      <c r="MB29" s="222"/>
      <c r="MC29" s="222"/>
      <c r="MD29" s="222"/>
      <c r="ME29" s="222"/>
      <c r="MF29" s="222"/>
      <c r="MG29" s="222"/>
      <c r="MH29" s="222"/>
      <c r="MI29" s="222"/>
      <c r="MJ29" s="222"/>
      <c r="MK29" s="222"/>
      <c r="ML29" s="222"/>
      <c r="MM29" s="222"/>
      <c r="MN29" s="222"/>
      <c r="MO29" s="222"/>
      <c r="MP29" s="222"/>
      <c r="MQ29" s="222"/>
      <c r="MR29" s="222"/>
      <c r="MS29" s="222"/>
      <c r="MT29" s="222"/>
      <c r="MU29" s="222"/>
      <c r="MV29" s="222"/>
      <c r="MW29" s="222"/>
      <c r="MX29" s="222"/>
      <c r="MY29" s="222"/>
      <c r="MZ29" s="222"/>
      <c r="NA29" s="222"/>
      <c r="NB29" s="222"/>
      <c r="NC29" s="222"/>
      <c r="ND29" s="222"/>
      <c r="NE29" s="222"/>
      <c r="NF29" s="222"/>
      <c r="NG29" s="222"/>
      <c r="NH29" s="222"/>
      <c r="NI29" s="222"/>
      <c r="NJ29" s="222"/>
      <c r="NK29" s="222"/>
      <c r="NL29" s="222"/>
      <c r="NM29" s="222"/>
      <c r="NN29" s="222"/>
      <c r="NO29" s="222"/>
      <c r="NP29" s="222"/>
      <c r="NQ29" s="222"/>
      <c r="NR29" s="222"/>
      <c r="NS29" s="222"/>
      <c r="NT29" s="222"/>
      <c r="NU29" s="222"/>
      <c r="NV29" s="222"/>
      <c r="NW29" s="222"/>
      <c r="NX29" s="222"/>
      <c r="NY29" s="222"/>
      <c r="NZ29" s="222"/>
      <c r="OA29" s="222"/>
      <c r="OB29" s="222"/>
      <c r="OC29" s="222"/>
      <c r="OD29" s="222"/>
      <c r="OE29" s="222"/>
      <c r="OF29" s="222"/>
      <c r="OG29" s="222"/>
      <c r="OH29" s="222"/>
      <c r="OI29" s="222"/>
      <c r="OJ29" s="222"/>
      <c r="OK29" s="222"/>
      <c r="OL29" s="222"/>
      <c r="OM29" s="222"/>
      <c r="ON29" s="222"/>
      <c r="OO29" s="222"/>
      <c r="OP29" s="222"/>
      <c r="OQ29" s="222"/>
      <c r="OR29" s="222"/>
      <c r="OS29" s="222"/>
      <c r="OT29" s="222"/>
      <c r="OU29" s="222"/>
      <c r="OV29" s="222"/>
      <c r="OW29" s="222"/>
      <c r="OX29" s="222"/>
      <c r="OY29" s="222"/>
      <c r="OZ29" s="222"/>
      <c r="PA29" s="222"/>
      <c r="PB29" s="222"/>
      <c r="PC29" s="222"/>
      <c r="PD29" s="222"/>
      <c r="PE29" s="222"/>
      <c r="PF29" s="222"/>
      <c r="PG29" s="222"/>
      <c r="PH29" s="222"/>
      <c r="PI29" s="222"/>
      <c r="PJ29" s="222"/>
      <c r="PK29" s="222"/>
      <c r="PL29" s="222"/>
      <c r="PM29" s="222"/>
      <c r="PN29" s="222"/>
      <c r="PO29" s="222"/>
      <c r="PP29" s="222"/>
      <c r="PQ29" s="222"/>
      <c r="PR29" s="222"/>
      <c r="PS29" s="222"/>
      <c r="PT29" s="222"/>
      <c r="PU29" s="222"/>
      <c r="PV29" s="222"/>
      <c r="PW29" s="222"/>
      <c r="PX29" s="222"/>
      <c r="PY29" s="222"/>
      <c r="PZ29" s="222"/>
      <c r="QA29" s="222"/>
      <c r="QB29" s="222"/>
      <c r="QC29" s="222"/>
      <c r="QD29" s="222"/>
      <c r="QE29" s="222"/>
      <c r="QF29" s="222"/>
      <c r="QG29" s="222"/>
      <c r="QH29" s="222"/>
      <c r="QI29" s="222"/>
      <c r="QJ29" s="222"/>
      <c r="QK29" s="222"/>
      <c r="QL29" s="222"/>
      <c r="QM29" s="222"/>
      <c r="QN29" s="222"/>
      <c r="QO29" s="222"/>
      <c r="QP29" s="222"/>
      <c r="QQ29" s="222"/>
      <c r="QR29" s="222"/>
      <c r="QS29" s="222"/>
      <c r="QT29" s="222"/>
      <c r="QU29" s="222"/>
      <c r="QV29" s="222"/>
      <c r="QW29" s="222"/>
      <c r="QX29" s="222"/>
      <c r="QY29" s="222"/>
      <c r="QZ29" s="222"/>
      <c r="RA29" s="222"/>
      <c r="RB29" s="222"/>
      <c r="RC29" s="222"/>
      <c r="RD29" s="222"/>
      <c r="RE29" s="222"/>
      <c r="RF29" s="222"/>
      <c r="RG29" s="222"/>
      <c r="RH29" s="222"/>
      <c r="RI29" s="222"/>
      <c r="RJ29" s="222"/>
      <c r="RK29" s="222"/>
      <c r="RL29" s="222"/>
      <c r="RM29" s="222"/>
      <c r="RN29" s="222"/>
      <c r="RO29" s="222"/>
      <c r="RP29" s="222"/>
      <c r="RQ29" s="222"/>
      <c r="RR29" s="222"/>
      <c r="RS29" s="222"/>
      <c r="RT29" s="222"/>
      <c r="RU29" s="222"/>
      <c r="RV29" s="222"/>
      <c r="RW29" s="222"/>
      <c r="RX29" s="222"/>
      <c r="RY29" s="222"/>
      <c r="RZ29" s="222"/>
      <c r="SA29" s="222"/>
      <c r="SB29" s="222"/>
      <c r="SC29" s="222"/>
      <c r="SD29" s="222"/>
      <c r="SE29" s="222"/>
      <c r="SF29" s="222"/>
      <c r="SG29" s="222"/>
      <c r="SH29" s="222"/>
      <c r="SI29" s="222"/>
      <c r="SJ29" s="222"/>
      <c r="SK29" s="222"/>
      <c r="SL29" s="222"/>
      <c r="SM29" s="222"/>
      <c r="SN29" s="222"/>
      <c r="SO29" s="222"/>
      <c r="SP29" s="222"/>
      <c r="SQ29" s="222"/>
      <c r="SR29" s="222"/>
      <c r="SS29" s="222"/>
      <c r="ST29" s="222"/>
      <c r="SU29" s="222"/>
      <c r="SV29" s="222"/>
      <c r="SW29" s="222"/>
      <c r="SX29" s="222"/>
      <c r="SY29" s="222"/>
      <c r="SZ29" s="222"/>
      <c r="TA29" s="222"/>
      <c r="TB29" s="222"/>
      <c r="TC29" s="222"/>
      <c r="TD29" s="222"/>
      <c r="TE29" s="222"/>
      <c r="TF29" s="222"/>
      <c r="TG29" s="222"/>
      <c r="TH29" s="222"/>
      <c r="TI29" s="222"/>
      <c r="TJ29" s="222"/>
      <c r="TK29" s="222"/>
      <c r="TL29" s="222"/>
      <c r="TM29" s="222"/>
      <c r="TN29" s="222"/>
      <c r="TO29" s="222"/>
      <c r="TP29" s="222"/>
      <c r="TQ29" s="222"/>
      <c r="TR29" s="222"/>
      <c r="TS29" s="222"/>
      <c r="TT29" s="222"/>
      <c r="TU29" s="222"/>
      <c r="TV29" s="222"/>
      <c r="TW29" s="222"/>
      <c r="TX29" s="222"/>
      <c r="TY29" s="222"/>
      <c r="TZ29" s="222"/>
      <c r="UA29" s="222"/>
      <c r="UB29" s="222"/>
      <c r="UC29" s="222"/>
      <c r="UD29" s="222"/>
      <c r="UE29" s="222"/>
      <c r="UF29" s="222"/>
      <c r="UG29" s="222"/>
      <c r="UH29" s="222"/>
      <c r="UI29" s="222"/>
      <c r="UJ29" s="222"/>
      <c r="UK29" s="222"/>
      <c r="UL29" s="222"/>
      <c r="UM29" s="222"/>
      <c r="UN29" s="222"/>
      <c r="UO29" s="222"/>
      <c r="UP29" s="222"/>
      <c r="UQ29" s="222"/>
      <c r="UR29" s="222"/>
      <c r="US29" s="222"/>
      <c r="UT29" s="222"/>
      <c r="UU29" s="222"/>
      <c r="UV29" s="222"/>
      <c r="UW29" s="222"/>
      <c r="UX29" s="222"/>
      <c r="UY29" s="222"/>
      <c r="UZ29" s="222"/>
      <c r="VA29" s="222"/>
      <c r="VB29" s="222"/>
      <c r="VC29" s="222"/>
      <c r="VD29" s="222"/>
      <c r="VE29" s="222"/>
      <c r="VF29" s="222"/>
      <c r="VG29" s="222"/>
      <c r="VH29" s="222"/>
      <c r="VI29" s="222"/>
      <c r="VJ29" s="222"/>
      <c r="VK29" s="222"/>
      <c r="VL29" s="222"/>
      <c r="VM29" s="222"/>
      <c r="VN29" s="222"/>
      <c r="VO29" s="222"/>
      <c r="VP29" s="222"/>
      <c r="VQ29" s="222"/>
      <c r="VR29" s="222"/>
      <c r="VS29" s="222"/>
      <c r="VT29" s="222"/>
      <c r="VU29" s="222"/>
      <c r="VV29" s="222"/>
      <c r="VW29" s="222"/>
      <c r="VX29" s="222"/>
      <c r="VY29" s="222"/>
      <c r="VZ29" s="222"/>
      <c r="WA29" s="222"/>
      <c r="WB29" s="222"/>
      <c r="WC29" s="222"/>
      <c r="WD29" s="222"/>
      <c r="WE29" s="222"/>
      <c r="WF29" s="222"/>
      <c r="WG29" s="222"/>
      <c r="WH29" s="222"/>
      <c r="WI29" s="222"/>
      <c r="WJ29" s="222"/>
      <c r="WK29" s="222"/>
      <c r="WL29" s="222"/>
      <c r="WM29" s="222"/>
      <c r="WN29" s="222"/>
      <c r="WO29" s="222"/>
      <c r="WP29" s="222"/>
      <c r="WQ29" s="222"/>
      <c r="WR29" s="222"/>
      <c r="WS29" s="222"/>
      <c r="WT29" s="222"/>
      <c r="WU29" s="222"/>
      <c r="WV29" s="222"/>
      <c r="WW29" s="222"/>
      <c r="WX29" s="222"/>
      <c r="WY29" s="222"/>
      <c r="WZ29" s="222"/>
      <c r="XA29" s="222"/>
      <c r="XB29" s="222"/>
      <c r="XC29" s="222"/>
      <c r="XD29" s="222"/>
      <c r="XE29" s="222"/>
      <c r="XF29" s="222"/>
      <c r="XG29" s="222"/>
      <c r="XH29" s="222"/>
      <c r="XI29" s="222"/>
      <c r="XJ29" s="222"/>
      <c r="XK29" s="222"/>
      <c r="XL29" s="222"/>
      <c r="XM29" s="222"/>
      <c r="XN29" s="222"/>
      <c r="XO29" s="222"/>
      <c r="XP29" s="222"/>
      <c r="XQ29" s="222"/>
      <c r="XR29" s="222"/>
      <c r="XS29" s="222"/>
      <c r="XT29" s="222"/>
      <c r="XU29" s="222"/>
      <c r="XV29" s="222"/>
      <c r="XW29" s="222"/>
      <c r="XX29" s="222"/>
      <c r="XY29" s="222"/>
      <c r="XZ29" s="222"/>
      <c r="YA29" s="222"/>
      <c r="YB29" s="222"/>
      <c r="YC29" s="222"/>
      <c r="YD29" s="222"/>
      <c r="YE29" s="222"/>
      <c r="YF29" s="222"/>
      <c r="YG29" s="222"/>
      <c r="YH29" s="222"/>
      <c r="YI29" s="222"/>
      <c r="YJ29" s="222"/>
      <c r="YK29" s="222"/>
      <c r="YL29" s="222"/>
      <c r="YM29" s="222"/>
      <c r="YN29" s="222"/>
      <c r="YO29" s="222"/>
      <c r="YP29" s="222"/>
      <c r="YQ29" s="222"/>
      <c r="YR29" s="222"/>
      <c r="YS29" s="222"/>
      <c r="YT29" s="222"/>
      <c r="YU29" s="222"/>
      <c r="YV29" s="222"/>
      <c r="YW29" s="222"/>
      <c r="YX29" s="222"/>
      <c r="YY29" s="222"/>
      <c r="YZ29" s="222"/>
      <c r="ZA29" s="222"/>
      <c r="ZB29" s="222"/>
      <c r="ZC29" s="222"/>
      <c r="ZD29" s="222"/>
      <c r="ZE29" s="222"/>
      <c r="ZF29" s="222"/>
      <c r="ZG29" s="222"/>
      <c r="ZH29" s="222"/>
      <c r="ZI29" s="222"/>
      <c r="ZJ29" s="222"/>
      <c r="ZK29" s="222"/>
      <c r="ZL29" s="222"/>
      <c r="ZM29" s="222"/>
      <c r="ZN29" s="222"/>
      <c r="ZO29" s="222"/>
      <c r="ZP29" s="222"/>
      <c r="ZQ29" s="222"/>
      <c r="ZR29" s="222"/>
      <c r="ZS29" s="222"/>
      <c r="ZT29" s="222"/>
      <c r="ZU29" s="222"/>
      <c r="ZV29" s="222"/>
      <c r="ZW29" s="222"/>
      <c r="ZX29" s="222"/>
      <c r="ZY29" s="222"/>
      <c r="ZZ29" s="222"/>
      <c r="AAA29" s="222"/>
      <c r="AAB29" s="222"/>
      <c r="AAC29" s="222"/>
      <c r="AAD29" s="222"/>
      <c r="AAE29" s="222"/>
      <c r="AAF29" s="222"/>
      <c r="AAG29" s="222"/>
      <c r="AAH29" s="222"/>
      <c r="AAI29" s="222"/>
      <c r="AAJ29" s="222"/>
      <c r="AAK29" s="222"/>
      <c r="AAL29" s="222"/>
      <c r="AAM29" s="222"/>
      <c r="AAN29" s="222"/>
      <c r="AAO29" s="222"/>
      <c r="AAP29" s="222"/>
      <c r="AAQ29" s="222"/>
      <c r="AAR29" s="222"/>
      <c r="AAS29" s="222"/>
      <c r="AAT29" s="222"/>
      <c r="AAU29" s="222"/>
      <c r="AAV29" s="222"/>
      <c r="AAW29" s="222"/>
      <c r="AAX29" s="222"/>
      <c r="AAY29" s="222"/>
      <c r="AAZ29" s="222"/>
      <c r="ABA29" s="222"/>
      <c r="ABB29" s="222"/>
      <c r="ABC29" s="222"/>
      <c r="ABD29" s="222"/>
      <c r="ABE29" s="222"/>
      <c r="ABF29" s="222"/>
      <c r="ABG29" s="222"/>
      <c r="ABH29" s="222"/>
      <c r="ABI29" s="222"/>
      <c r="ABJ29" s="222"/>
      <c r="ABK29" s="222"/>
      <c r="ABL29" s="222"/>
      <c r="ABM29" s="222"/>
      <c r="ABN29" s="222"/>
      <c r="ABO29" s="222"/>
      <c r="ABP29" s="222"/>
      <c r="ABQ29" s="222"/>
      <c r="ABR29" s="222"/>
      <c r="ABS29" s="222"/>
      <c r="ABT29" s="222"/>
      <c r="ABU29" s="222"/>
      <c r="ABV29" s="222"/>
      <c r="ABW29" s="222"/>
      <c r="ABX29" s="222"/>
      <c r="ABY29" s="222"/>
      <c r="ABZ29" s="222"/>
      <c r="ACA29" s="222"/>
      <c r="ACB29" s="222"/>
      <c r="ACC29" s="222"/>
      <c r="ACD29" s="222"/>
      <c r="ACE29" s="222"/>
      <c r="ACF29" s="222"/>
      <c r="ACG29" s="222"/>
      <c r="ACH29" s="222"/>
      <c r="ACI29" s="222"/>
      <c r="ACJ29" s="222"/>
      <c r="ACK29" s="222"/>
      <c r="ACL29" s="222"/>
      <c r="ACM29" s="222"/>
      <c r="ACN29" s="222"/>
      <c r="ACO29" s="222"/>
      <c r="ACP29" s="222"/>
      <c r="ACQ29" s="222"/>
      <c r="ACR29" s="222"/>
      <c r="ACS29" s="222"/>
      <c r="ACT29" s="222"/>
      <c r="ACU29" s="222"/>
      <c r="ACV29" s="222"/>
      <c r="ACW29" s="222"/>
      <c r="ACX29" s="222"/>
      <c r="ACY29" s="222"/>
      <c r="ACZ29" s="222"/>
      <c r="ADA29" s="222"/>
      <c r="ADB29" s="222"/>
      <c r="ADC29" s="222"/>
      <c r="ADD29" s="222"/>
      <c r="ADE29" s="222"/>
      <c r="ADF29" s="222"/>
      <c r="ADG29" s="222"/>
      <c r="ADH29" s="222"/>
      <c r="ADI29" s="222"/>
      <c r="ADJ29" s="222"/>
      <c r="ADK29" s="222"/>
      <c r="ADL29" s="222"/>
      <c r="ADM29" s="222"/>
      <c r="ADN29" s="222"/>
      <c r="ADO29" s="222"/>
      <c r="ADP29" s="222"/>
      <c r="ADQ29" s="222"/>
      <c r="ADR29" s="222"/>
      <c r="ADS29" s="222"/>
      <c r="ADT29" s="222"/>
      <c r="ADU29" s="222"/>
      <c r="ADV29" s="222"/>
      <c r="ADW29" s="222"/>
      <c r="ADX29" s="222"/>
      <c r="ADY29" s="222"/>
      <c r="ADZ29" s="222"/>
      <c r="AEA29" s="222"/>
      <c r="AEB29" s="222"/>
      <c r="AEC29" s="222"/>
      <c r="AED29" s="222"/>
      <c r="AEE29" s="222"/>
      <c r="AEF29" s="222"/>
      <c r="AEG29" s="222"/>
      <c r="AEH29" s="222"/>
      <c r="AEI29" s="222"/>
      <c r="AEJ29" s="222"/>
      <c r="AEK29" s="222"/>
      <c r="AEL29" s="222"/>
      <c r="AEM29" s="222"/>
      <c r="AEN29" s="222"/>
      <c r="AEO29" s="222"/>
      <c r="AEP29" s="222"/>
      <c r="AEQ29" s="222"/>
      <c r="AER29" s="222"/>
      <c r="AES29" s="222"/>
      <c r="AET29" s="222"/>
      <c r="AEU29" s="222"/>
      <c r="AEV29" s="222"/>
      <c r="AEW29" s="222"/>
      <c r="AEX29" s="222"/>
      <c r="AEY29" s="222"/>
      <c r="AEZ29" s="222"/>
      <c r="AFA29" s="222"/>
      <c r="AFB29" s="222"/>
      <c r="AFC29" s="222"/>
      <c r="AFD29" s="222"/>
      <c r="AFE29" s="222"/>
      <c r="AFF29" s="222"/>
      <c r="AFG29" s="222"/>
      <c r="AFH29" s="222"/>
      <c r="AFI29" s="222"/>
      <c r="AFJ29" s="222"/>
      <c r="AFK29" s="222"/>
      <c r="AFL29" s="222"/>
      <c r="AFM29" s="222"/>
      <c r="AFN29" s="222"/>
      <c r="AFO29" s="222"/>
      <c r="AFP29" s="222"/>
      <c r="AFQ29" s="222"/>
      <c r="AFR29" s="222"/>
      <c r="AFS29" s="222"/>
      <c r="AFT29" s="222"/>
      <c r="AFU29" s="222"/>
      <c r="AFV29" s="222"/>
      <c r="AFW29" s="222"/>
      <c r="AFX29" s="222"/>
      <c r="AFY29" s="222"/>
      <c r="AFZ29" s="222"/>
      <c r="AGA29" s="222"/>
      <c r="AGB29" s="222"/>
      <c r="AGC29" s="222"/>
      <c r="AGD29" s="222"/>
      <c r="AGE29" s="222"/>
      <c r="AGF29" s="222"/>
      <c r="AGG29" s="222"/>
      <c r="AGH29" s="222"/>
      <c r="AGI29" s="222"/>
      <c r="AGJ29" s="222"/>
      <c r="AGK29" s="222"/>
      <c r="AGL29" s="222"/>
      <c r="AGM29" s="222"/>
      <c r="AGN29" s="222"/>
      <c r="AGO29" s="222"/>
      <c r="AGP29" s="222"/>
      <c r="AGQ29" s="222"/>
      <c r="AGR29" s="222"/>
      <c r="AGS29" s="222"/>
      <c r="AGT29" s="222"/>
      <c r="AGU29" s="222"/>
      <c r="AGV29" s="222"/>
      <c r="AGW29" s="222"/>
      <c r="AGX29" s="222"/>
      <c r="AGY29" s="222"/>
      <c r="AGZ29" s="222"/>
      <c r="AHA29" s="222"/>
      <c r="AHB29" s="222"/>
      <c r="AHC29" s="222"/>
      <c r="AHD29" s="222"/>
      <c r="AHE29" s="222"/>
      <c r="AHF29" s="222"/>
      <c r="AHG29" s="222"/>
      <c r="AHH29" s="222"/>
      <c r="AHI29" s="222"/>
      <c r="AHJ29" s="222"/>
      <c r="AHK29" s="222"/>
      <c r="AHL29" s="222"/>
      <c r="AHM29" s="222"/>
      <c r="AHN29" s="222"/>
      <c r="AHO29" s="222"/>
      <c r="AHP29" s="222"/>
      <c r="AHQ29" s="222"/>
      <c r="AHR29" s="222"/>
      <c r="AHS29" s="222"/>
      <c r="AHT29" s="222"/>
      <c r="AHU29" s="222"/>
      <c r="AHV29" s="222"/>
      <c r="AHW29" s="222"/>
      <c r="AHX29" s="222"/>
      <c r="AHY29" s="222"/>
      <c r="AHZ29" s="222"/>
      <c r="AIA29" s="222"/>
      <c r="AIB29" s="222"/>
      <c r="AIC29" s="222"/>
      <c r="AID29" s="222"/>
      <c r="AIE29" s="222"/>
      <c r="AIF29" s="222"/>
      <c r="AIG29" s="222"/>
      <c r="AIH29" s="222"/>
      <c r="AII29" s="222"/>
      <c r="AIJ29" s="222"/>
      <c r="AIK29" s="222"/>
      <c r="AIL29" s="222"/>
      <c r="AIM29" s="222"/>
      <c r="AIN29" s="222"/>
      <c r="AIO29" s="222"/>
      <c r="AIP29" s="222"/>
      <c r="AIQ29" s="222"/>
      <c r="AIR29" s="222"/>
      <c r="AIS29" s="222"/>
      <c r="AIT29" s="222"/>
      <c r="AIU29" s="222"/>
      <c r="AIV29" s="222"/>
      <c r="AIW29" s="222"/>
      <c r="AIX29" s="222"/>
      <c r="AIY29" s="222"/>
      <c r="AIZ29" s="222"/>
      <c r="AJA29" s="222"/>
      <c r="AJB29" s="222"/>
      <c r="AJC29" s="222"/>
      <c r="AJD29" s="222"/>
      <c r="AJE29" s="222"/>
      <c r="AJF29" s="222"/>
      <c r="AJG29" s="222"/>
      <c r="AJH29" s="222"/>
      <c r="AJI29" s="222"/>
      <c r="AJJ29" s="222"/>
      <c r="AJK29" s="222"/>
      <c r="AJL29" s="222"/>
      <c r="AJM29" s="222"/>
      <c r="AJN29" s="222"/>
      <c r="AJO29" s="222"/>
      <c r="AJP29" s="222"/>
      <c r="AJQ29" s="222"/>
      <c r="AJR29" s="222"/>
      <c r="AJS29" s="222"/>
      <c r="AJT29" s="222"/>
      <c r="AJU29" s="222"/>
      <c r="AJV29" s="222"/>
      <c r="AJW29" s="222"/>
      <c r="AJX29" s="222"/>
      <c r="AJY29" s="222"/>
      <c r="AJZ29" s="222"/>
      <c r="AKA29" s="222"/>
      <c r="AKB29" s="222"/>
      <c r="AKC29" s="222"/>
      <c r="AKD29" s="222"/>
      <c r="AKE29" s="222"/>
      <c r="AKF29" s="222"/>
      <c r="AKG29" s="222"/>
      <c r="AKH29" s="222"/>
      <c r="AKI29" s="222"/>
      <c r="AKJ29" s="222"/>
      <c r="AKK29" s="222"/>
      <c r="AKL29" s="222"/>
      <c r="AKM29" s="222"/>
      <c r="AKN29" s="222"/>
      <c r="AKO29" s="222"/>
      <c r="AKP29" s="222"/>
      <c r="AKQ29" s="222"/>
      <c r="AKR29" s="222"/>
      <c r="AKS29" s="222"/>
      <c r="AKT29" s="222"/>
      <c r="AKU29" s="222"/>
      <c r="AKV29" s="222"/>
      <c r="AKW29" s="222"/>
      <c r="AKX29" s="222"/>
      <c r="AKY29" s="222"/>
      <c r="AKZ29" s="222"/>
      <c r="ALA29" s="222"/>
      <c r="ALB29" s="222"/>
      <c r="ALC29" s="222"/>
      <c r="ALD29" s="222"/>
      <c r="ALE29" s="222"/>
      <c r="ALF29" s="222"/>
      <c r="ALG29" s="222"/>
      <c r="ALH29" s="222"/>
      <c r="ALI29" s="222"/>
      <c r="ALJ29" s="222"/>
      <c r="ALK29" s="222"/>
      <c r="ALL29" s="222"/>
      <c r="ALM29" s="222"/>
      <c r="ALN29" s="222"/>
      <c r="ALO29" s="222"/>
      <c r="ALP29" s="222"/>
      <c r="ALQ29" s="222"/>
      <c r="ALR29" s="222"/>
      <c r="ALS29" s="222"/>
      <c r="ALT29" s="222"/>
      <c r="ALU29" s="222"/>
      <c r="ALV29" s="222"/>
      <c r="ALW29" s="222"/>
      <c r="ALX29" s="222"/>
      <c r="ALY29" s="222"/>
      <c r="ALZ29" s="222"/>
      <c r="AMA29" s="222"/>
      <c r="AMB29" s="222"/>
      <c r="AMC29" s="222"/>
      <c r="AMD29" s="222"/>
      <c r="AME29" s="222"/>
      <c r="AMF29" s="222"/>
      <c r="AMG29" s="222"/>
      <c r="AMH29" s="222"/>
      <c r="AMI29" s="222"/>
      <c r="AMJ29" s="222"/>
      <c r="AMK29" s="222"/>
      <c r="AML29" s="222"/>
      <c r="AMM29" s="222"/>
      <c r="AMN29" s="222"/>
      <c r="AMO29" s="222"/>
      <c r="AMP29" s="222"/>
      <c r="AMQ29" s="222"/>
      <c r="AMR29" s="222"/>
      <c r="AMS29" s="222"/>
      <c r="AMT29" s="222"/>
      <c r="AMU29" s="222"/>
      <c r="AMV29" s="222"/>
      <c r="AMW29" s="222"/>
      <c r="AMX29" s="222"/>
      <c r="AMY29" s="222"/>
      <c r="AMZ29" s="222"/>
      <c r="ANA29" s="222"/>
      <c r="ANB29" s="222"/>
      <c r="ANC29" s="222"/>
      <c r="AND29" s="222"/>
      <c r="ANE29" s="222"/>
      <c r="ANF29" s="222"/>
      <c r="ANG29" s="222"/>
      <c r="ANH29" s="222"/>
      <c r="ANI29" s="222"/>
      <c r="ANJ29" s="222"/>
      <c r="ANK29" s="222"/>
      <c r="ANL29" s="222"/>
      <c r="ANM29" s="222"/>
      <c r="ANN29" s="222"/>
      <c r="ANO29" s="222"/>
      <c r="ANP29" s="222"/>
      <c r="ANQ29" s="222"/>
      <c r="ANR29" s="222"/>
      <c r="ANS29" s="222"/>
      <c r="ANT29" s="222"/>
      <c r="ANU29" s="222"/>
      <c r="ANV29" s="222"/>
      <c r="ANW29" s="222"/>
      <c r="ANX29" s="222"/>
      <c r="ANY29" s="222"/>
      <c r="ANZ29" s="222"/>
      <c r="AOA29" s="222"/>
      <c r="AOB29" s="222"/>
      <c r="AOC29" s="222"/>
      <c r="AOD29" s="222"/>
      <c r="AOE29" s="222"/>
      <c r="AOF29" s="222"/>
      <c r="AOG29" s="222"/>
      <c r="AOH29" s="222"/>
      <c r="AOI29" s="222"/>
      <c r="AOJ29" s="222"/>
      <c r="AOK29" s="222"/>
      <c r="AOL29" s="222"/>
      <c r="AOM29" s="222"/>
      <c r="AON29" s="222"/>
      <c r="AOO29" s="222"/>
      <c r="AOP29" s="222"/>
      <c r="AOQ29" s="222"/>
      <c r="AOR29" s="222"/>
      <c r="AOS29" s="222"/>
      <c r="AOT29" s="222"/>
      <c r="AOU29" s="222"/>
      <c r="AOV29" s="222"/>
      <c r="AOW29" s="222"/>
      <c r="AOX29" s="222"/>
      <c r="AOY29" s="222"/>
      <c r="AOZ29" s="222"/>
      <c r="APA29" s="222"/>
      <c r="APB29" s="222"/>
      <c r="APC29" s="222"/>
      <c r="APD29" s="222"/>
      <c r="APE29" s="222"/>
      <c r="APF29" s="222"/>
      <c r="APG29" s="222"/>
      <c r="APH29" s="222"/>
      <c r="API29" s="222"/>
      <c r="APJ29" s="222"/>
      <c r="APK29" s="222"/>
      <c r="APL29" s="222"/>
      <c r="APM29" s="222"/>
      <c r="APN29" s="222"/>
      <c r="APO29" s="222"/>
      <c r="APP29" s="222"/>
      <c r="APQ29" s="222"/>
      <c r="APR29" s="222"/>
      <c r="APS29" s="222"/>
      <c r="APT29" s="222"/>
      <c r="APU29" s="222"/>
      <c r="APV29" s="222"/>
      <c r="APW29" s="222"/>
      <c r="APX29" s="222"/>
      <c r="APY29" s="222"/>
      <c r="APZ29" s="222"/>
      <c r="AQA29" s="222"/>
      <c r="AQB29" s="222"/>
      <c r="AQC29" s="222"/>
      <c r="AQD29" s="222"/>
      <c r="AQE29" s="222"/>
      <c r="AQF29" s="222"/>
      <c r="AQG29" s="222"/>
      <c r="AQH29" s="222"/>
      <c r="AQI29" s="222"/>
      <c r="AQJ29" s="222"/>
      <c r="AQK29" s="222"/>
      <c r="AQL29" s="222"/>
      <c r="AQM29" s="222"/>
      <c r="AQN29" s="222"/>
      <c r="AQO29" s="222"/>
      <c r="AQP29" s="222"/>
      <c r="AQQ29" s="222"/>
      <c r="AQR29" s="222"/>
      <c r="AQS29" s="222"/>
      <c r="AQT29" s="222"/>
      <c r="AQU29" s="222"/>
      <c r="AQV29" s="222"/>
      <c r="AQW29" s="222"/>
      <c r="AQX29" s="222"/>
      <c r="AQY29" s="222"/>
      <c r="AQZ29" s="222"/>
      <c r="ARA29" s="222"/>
      <c r="ARB29" s="222"/>
      <c r="ARC29" s="222"/>
      <c r="ARD29" s="222"/>
      <c r="ARE29" s="222"/>
      <c r="ARF29" s="222"/>
      <c r="ARG29" s="222"/>
      <c r="ARH29" s="222"/>
      <c r="ARI29" s="222"/>
      <c r="ARJ29" s="222"/>
      <c r="ARK29" s="222"/>
      <c r="ARL29" s="222"/>
      <c r="ARM29" s="222"/>
      <c r="ARN29" s="222"/>
      <c r="ARO29" s="222"/>
      <c r="ARP29" s="222"/>
      <c r="ARQ29" s="222"/>
      <c r="ARR29" s="222"/>
      <c r="ARS29" s="222"/>
      <c r="ART29" s="222"/>
      <c r="ARU29" s="222"/>
      <c r="ARV29" s="222"/>
      <c r="ARW29" s="222"/>
      <c r="ARX29" s="222"/>
      <c r="ARY29" s="222"/>
      <c r="ARZ29" s="222"/>
      <c r="ASA29" s="222"/>
      <c r="ASB29" s="222"/>
      <c r="ASC29" s="222"/>
      <c r="ASD29" s="222"/>
      <c r="ASE29" s="222"/>
      <c r="ASF29" s="222"/>
      <c r="ASG29" s="222"/>
      <c r="ASH29" s="222"/>
      <c r="ASI29" s="222"/>
      <c r="ASJ29" s="222"/>
      <c r="ASK29" s="222"/>
      <c r="ASL29" s="222"/>
      <c r="ASM29" s="222"/>
      <c r="ASN29" s="222"/>
      <c r="ASO29" s="222"/>
      <c r="ASP29" s="222"/>
      <c r="ASQ29" s="222"/>
      <c r="ASR29" s="222"/>
      <c r="ASS29" s="222"/>
      <c r="AST29" s="222"/>
      <c r="ASU29" s="222"/>
      <c r="ASV29" s="222"/>
      <c r="ASW29" s="222"/>
      <c r="ASX29" s="222"/>
      <c r="ASY29" s="222"/>
      <c r="ASZ29" s="222"/>
      <c r="ATA29" s="222"/>
      <c r="ATB29" s="222"/>
      <c r="ATC29" s="222"/>
      <c r="ATD29" s="222"/>
      <c r="ATE29" s="222"/>
      <c r="ATF29" s="222"/>
      <c r="ATG29" s="222"/>
      <c r="ATH29" s="222"/>
      <c r="ATI29" s="222"/>
      <c r="ATJ29" s="222"/>
      <c r="ATK29" s="222"/>
      <c r="ATL29" s="222"/>
      <c r="ATM29" s="222"/>
      <c r="ATN29" s="222"/>
      <c r="ATO29" s="222"/>
      <c r="ATP29" s="222"/>
      <c r="ATQ29" s="222"/>
      <c r="ATR29" s="222"/>
      <c r="ATS29" s="222"/>
      <c r="ATT29" s="222"/>
      <c r="ATU29" s="222"/>
      <c r="ATV29" s="222"/>
      <c r="ATW29" s="222"/>
      <c r="ATX29" s="222"/>
      <c r="ATY29" s="222"/>
      <c r="ATZ29" s="222"/>
      <c r="AUA29" s="222"/>
      <c r="AUB29" s="222"/>
      <c r="AUC29" s="222"/>
      <c r="AUD29" s="222"/>
      <c r="AUE29" s="222"/>
      <c r="AUF29" s="222"/>
      <c r="AUG29" s="222"/>
      <c r="AUH29" s="222"/>
      <c r="AUI29" s="222"/>
      <c r="AUJ29" s="222"/>
      <c r="AUK29" s="222"/>
      <c r="AUL29" s="222"/>
      <c r="AUM29" s="222"/>
      <c r="AUN29" s="222"/>
      <c r="AUO29" s="222"/>
      <c r="AUP29" s="222"/>
      <c r="AUQ29" s="222"/>
      <c r="AUR29" s="222"/>
      <c r="AUS29" s="222"/>
      <c r="AUT29" s="222"/>
      <c r="AUU29" s="222"/>
      <c r="AUV29" s="222"/>
      <c r="AUW29" s="222"/>
      <c r="AUX29" s="222"/>
      <c r="AUY29" s="222"/>
      <c r="AUZ29" s="222"/>
      <c r="AVA29" s="222"/>
      <c r="AVB29" s="222"/>
      <c r="AVC29" s="222"/>
      <c r="AVD29" s="222"/>
      <c r="AVE29" s="222"/>
      <c r="AVF29" s="222"/>
      <c r="AVG29" s="222"/>
      <c r="AVH29" s="222"/>
      <c r="AVI29" s="222"/>
      <c r="AVJ29" s="222"/>
      <c r="AVK29" s="222"/>
      <c r="AVL29" s="222"/>
      <c r="AVM29" s="222"/>
      <c r="AVN29" s="222"/>
      <c r="AVO29" s="222"/>
      <c r="AVP29" s="222"/>
      <c r="AVQ29" s="222"/>
      <c r="AVR29" s="222"/>
      <c r="AVS29" s="222"/>
      <c r="AVT29" s="222"/>
      <c r="AVU29" s="222"/>
      <c r="AVV29" s="222"/>
      <c r="AVW29" s="222"/>
      <c r="AVX29" s="222"/>
      <c r="AVY29" s="222"/>
      <c r="AVZ29" s="222"/>
      <c r="AWA29" s="222"/>
      <c r="AWB29" s="222"/>
      <c r="AWC29" s="222"/>
      <c r="AWD29" s="222"/>
      <c r="AWE29" s="222"/>
      <c r="AWF29" s="222"/>
      <c r="AWG29" s="222"/>
      <c r="AWH29" s="222"/>
      <c r="AWI29" s="222"/>
      <c r="AWJ29" s="222"/>
      <c r="AWK29" s="222"/>
      <c r="AWL29" s="222"/>
      <c r="AWM29" s="222"/>
      <c r="AWN29" s="222"/>
      <c r="AWO29" s="222"/>
      <c r="AWP29" s="222"/>
      <c r="AWQ29" s="222"/>
      <c r="AWR29" s="222"/>
      <c r="AWS29" s="222"/>
      <c r="AWT29" s="222"/>
      <c r="AWU29" s="222"/>
      <c r="AWV29" s="222"/>
      <c r="AWW29" s="222"/>
      <c r="AWX29" s="222"/>
      <c r="AWY29" s="222"/>
      <c r="AWZ29" s="222"/>
      <c r="AXA29" s="222"/>
      <c r="AXB29" s="222"/>
      <c r="AXC29" s="222"/>
      <c r="AXD29" s="222"/>
      <c r="AXE29" s="222"/>
      <c r="AXF29" s="222"/>
      <c r="AXG29" s="222"/>
      <c r="AXH29" s="222"/>
      <c r="AXI29" s="222"/>
      <c r="AXJ29" s="222"/>
      <c r="AXK29" s="222"/>
      <c r="AXL29" s="222"/>
      <c r="AXM29" s="222"/>
      <c r="AXN29" s="222"/>
      <c r="AXO29" s="222"/>
      <c r="AXP29" s="222"/>
      <c r="AXQ29" s="222"/>
      <c r="AXR29" s="222"/>
      <c r="AXS29" s="222"/>
      <c r="AXT29" s="222"/>
      <c r="AXU29" s="222"/>
      <c r="AXV29" s="222"/>
      <c r="AXW29" s="222"/>
      <c r="AXX29" s="222"/>
      <c r="AXY29" s="222"/>
      <c r="AXZ29" s="222"/>
      <c r="AYA29" s="222"/>
      <c r="AYB29" s="222"/>
      <c r="AYC29" s="222"/>
      <c r="AYD29" s="222"/>
      <c r="AYE29" s="222"/>
      <c r="AYF29" s="222"/>
      <c r="AYG29" s="222"/>
      <c r="AYH29" s="222"/>
      <c r="AYI29" s="222"/>
      <c r="AYJ29" s="222"/>
      <c r="AYK29" s="222"/>
      <c r="AYL29" s="222"/>
      <c r="AYM29" s="222"/>
      <c r="AYN29" s="222"/>
      <c r="AYO29" s="222"/>
      <c r="AYP29" s="222"/>
      <c r="AYQ29" s="222"/>
      <c r="AYR29" s="222"/>
      <c r="AYS29" s="222"/>
      <c r="AYT29" s="222"/>
      <c r="AYU29" s="222"/>
      <c r="AYV29" s="222"/>
      <c r="AYW29" s="222"/>
      <c r="AYX29" s="222"/>
      <c r="AYY29" s="222"/>
      <c r="AYZ29" s="222"/>
      <c r="AZA29" s="222"/>
      <c r="AZB29" s="222"/>
      <c r="AZC29" s="222"/>
      <c r="AZD29" s="222"/>
      <c r="AZE29" s="222"/>
      <c r="AZF29" s="222"/>
      <c r="AZG29" s="222"/>
      <c r="AZH29" s="222"/>
      <c r="AZI29" s="222"/>
      <c r="AZJ29" s="222"/>
      <c r="AZK29" s="222"/>
      <c r="AZL29" s="222"/>
      <c r="AZM29" s="222"/>
      <c r="AZN29" s="222"/>
      <c r="AZO29" s="222"/>
      <c r="AZP29" s="222"/>
      <c r="AZQ29" s="222"/>
      <c r="AZR29" s="222"/>
      <c r="AZS29" s="222"/>
      <c r="AZT29" s="222"/>
      <c r="AZU29" s="222"/>
      <c r="AZV29" s="222"/>
      <c r="AZW29" s="222"/>
      <c r="AZX29" s="222"/>
      <c r="AZY29" s="222"/>
      <c r="AZZ29" s="222"/>
      <c r="BAA29" s="222"/>
      <c r="BAB29" s="222"/>
      <c r="BAC29" s="222"/>
      <c r="BAD29" s="222"/>
      <c r="BAE29" s="222"/>
      <c r="BAF29" s="222"/>
      <c r="BAG29" s="222"/>
      <c r="BAH29" s="222"/>
      <c r="BAI29" s="222"/>
      <c r="BAJ29" s="222"/>
      <c r="BAK29" s="222"/>
      <c r="BAL29" s="222"/>
      <c r="BAM29" s="222"/>
      <c r="BAN29" s="222"/>
      <c r="BAO29" s="222"/>
      <c r="BAP29" s="222"/>
      <c r="BAQ29" s="222"/>
      <c r="BAR29" s="222"/>
      <c r="BAS29" s="222"/>
      <c r="BAT29" s="222"/>
      <c r="BAU29" s="222"/>
      <c r="BAV29" s="222"/>
      <c r="BAW29" s="222"/>
      <c r="BAX29" s="222"/>
      <c r="BAY29" s="222"/>
      <c r="BAZ29" s="222"/>
      <c r="BBA29" s="222"/>
      <c r="BBB29" s="222"/>
      <c r="BBC29" s="222"/>
      <c r="BBD29" s="222"/>
      <c r="BBE29" s="222"/>
      <c r="BBF29" s="222"/>
      <c r="BBG29" s="222"/>
      <c r="BBH29" s="222"/>
      <c r="BBI29" s="222"/>
      <c r="BBJ29" s="222"/>
      <c r="BBK29" s="222"/>
      <c r="BBL29" s="222"/>
      <c r="BBM29" s="222"/>
      <c r="BBN29" s="222"/>
      <c r="BBO29" s="222"/>
      <c r="BBP29" s="222"/>
    </row>
    <row r="30" spans="1:1420" s="9" customFormat="1" ht="14.25" customHeight="1" x14ac:dyDescent="0.15">
      <c r="A30" s="28"/>
      <c r="B30" s="104"/>
      <c r="C30" s="104"/>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51"/>
      <c r="AI30" s="52"/>
      <c r="AJ30" s="55"/>
      <c r="AK30" s="56"/>
      <c r="AL30" s="55"/>
      <c r="AM30" s="55"/>
      <c r="AP30" s="222"/>
      <c r="AQ30" s="222"/>
      <c r="AR30" s="222"/>
      <c r="AS30" s="222"/>
      <c r="AT30" s="222"/>
      <c r="AU30" s="222"/>
      <c r="AV30" s="222"/>
      <c r="AW30" s="222"/>
      <c r="AX30" s="222"/>
      <c r="AY30" s="222"/>
      <c r="AZ30" s="222"/>
      <c r="BA30" s="222"/>
      <c r="BB30" s="222"/>
      <c r="BC30" s="222"/>
      <c r="BD30" s="222"/>
      <c r="BE30" s="222"/>
      <c r="BF30" s="222"/>
      <c r="BG30" s="222"/>
      <c r="BH30" s="222"/>
      <c r="BI30" s="222"/>
      <c r="BJ30" s="222"/>
      <c r="BK30" s="222"/>
      <c r="BL30" s="222"/>
      <c r="BM30" s="222"/>
      <c r="BN30" s="222"/>
      <c r="BO30" s="222"/>
      <c r="BP30" s="222"/>
      <c r="BQ30" s="222"/>
      <c r="BR30" s="222"/>
      <c r="BS30" s="222"/>
      <c r="BT30" s="222"/>
      <c r="BU30" s="222"/>
      <c r="BV30" s="222"/>
      <c r="BW30" s="222"/>
      <c r="BX30" s="222"/>
      <c r="BY30" s="222"/>
      <c r="BZ30" s="222"/>
      <c r="CA30" s="222"/>
      <c r="CB30" s="222"/>
      <c r="CC30" s="222"/>
      <c r="CD30" s="222"/>
      <c r="CE30" s="222"/>
      <c r="CF30" s="222"/>
      <c r="CG30" s="222"/>
      <c r="CH30" s="222"/>
      <c r="CI30" s="222"/>
      <c r="CJ30" s="222"/>
      <c r="CK30" s="222"/>
      <c r="CL30" s="222"/>
      <c r="CM30" s="222"/>
      <c r="CN30" s="222"/>
      <c r="CO30" s="222"/>
      <c r="CP30" s="222"/>
      <c r="CQ30" s="222"/>
      <c r="CR30" s="222"/>
      <c r="CS30" s="222"/>
      <c r="CT30" s="222"/>
      <c r="CU30" s="222"/>
      <c r="CV30" s="222"/>
      <c r="CW30" s="222"/>
      <c r="CX30" s="222"/>
      <c r="CY30" s="222"/>
      <c r="CZ30" s="222"/>
      <c r="DA30" s="222"/>
      <c r="DB30" s="222"/>
      <c r="DC30" s="222"/>
      <c r="DD30" s="222"/>
      <c r="DE30" s="222"/>
      <c r="DF30" s="222"/>
      <c r="DG30" s="222"/>
      <c r="DH30" s="222"/>
      <c r="DI30" s="222"/>
      <c r="DJ30" s="222"/>
      <c r="DK30" s="222"/>
      <c r="DL30" s="222"/>
      <c r="DM30" s="222"/>
      <c r="DN30" s="222"/>
      <c r="DO30" s="222"/>
      <c r="DP30" s="222"/>
      <c r="DQ30" s="222"/>
      <c r="DR30" s="222"/>
      <c r="DS30" s="222"/>
      <c r="DT30" s="222"/>
      <c r="DU30" s="222"/>
      <c r="DV30" s="222"/>
      <c r="DW30" s="222"/>
      <c r="DX30" s="222"/>
      <c r="DY30" s="222"/>
      <c r="DZ30" s="222"/>
      <c r="EA30" s="222"/>
      <c r="EB30" s="222"/>
      <c r="EC30" s="222"/>
      <c r="ED30" s="222"/>
      <c r="EE30" s="222"/>
      <c r="EF30" s="222"/>
      <c r="EG30" s="222"/>
      <c r="EH30" s="222"/>
      <c r="EI30" s="222"/>
      <c r="EJ30" s="222"/>
      <c r="EK30" s="222"/>
      <c r="EL30" s="222"/>
      <c r="EM30" s="222"/>
      <c r="EN30" s="222"/>
      <c r="EO30" s="222"/>
      <c r="EP30" s="222"/>
      <c r="EQ30" s="222"/>
      <c r="ER30" s="222"/>
      <c r="ES30" s="222"/>
      <c r="ET30" s="222"/>
      <c r="EU30" s="222"/>
      <c r="EV30" s="222"/>
      <c r="EW30" s="222"/>
      <c r="EX30" s="222"/>
      <c r="EY30" s="222"/>
      <c r="EZ30" s="222"/>
      <c r="FA30" s="222"/>
      <c r="FB30" s="222"/>
      <c r="FC30" s="222"/>
      <c r="FD30" s="222"/>
      <c r="FE30" s="222"/>
      <c r="FF30" s="222"/>
      <c r="FG30" s="222"/>
      <c r="FH30" s="222"/>
      <c r="FI30" s="222"/>
      <c r="FJ30" s="222"/>
      <c r="FK30" s="222"/>
      <c r="FL30" s="222"/>
      <c r="FM30" s="222"/>
      <c r="FN30" s="222"/>
      <c r="FO30" s="222"/>
      <c r="FP30" s="222"/>
      <c r="FQ30" s="222"/>
      <c r="FR30" s="222"/>
      <c r="FS30" s="222"/>
      <c r="FT30" s="222"/>
      <c r="FU30" s="222"/>
      <c r="FV30" s="222"/>
      <c r="FW30" s="222"/>
      <c r="FX30" s="222"/>
      <c r="FY30" s="222"/>
      <c r="FZ30" s="222"/>
      <c r="GA30" s="222"/>
      <c r="GB30" s="222"/>
      <c r="GC30" s="222"/>
      <c r="GD30" s="222"/>
      <c r="GE30" s="222"/>
      <c r="GF30" s="222"/>
      <c r="GG30" s="222"/>
      <c r="GH30" s="222"/>
      <c r="GI30" s="222"/>
      <c r="GJ30" s="222"/>
      <c r="GK30" s="222"/>
      <c r="GL30" s="222"/>
      <c r="GM30" s="222"/>
      <c r="GN30" s="222"/>
      <c r="GO30" s="222"/>
      <c r="GP30" s="222"/>
      <c r="GQ30" s="222"/>
      <c r="GR30" s="222"/>
      <c r="GS30" s="222"/>
      <c r="GT30" s="222"/>
      <c r="GU30" s="222"/>
      <c r="GV30" s="222"/>
      <c r="GW30" s="222"/>
      <c r="GX30" s="222"/>
      <c r="GY30" s="222"/>
      <c r="GZ30" s="222"/>
      <c r="HA30" s="222"/>
      <c r="HB30" s="222"/>
      <c r="HC30" s="222"/>
      <c r="HD30" s="222"/>
      <c r="HE30" s="222"/>
      <c r="HF30" s="222"/>
      <c r="HG30" s="222"/>
      <c r="HH30" s="222"/>
      <c r="HI30" s="222"/>
      <c r="HJ30" s="222"/>
      <c r="HK30" s="222"/>
      <c r="HL30" s="222"/>
      <c r="HM30" s="222"/>
      <c r="HN30" s="222"/>
      <c r="HO30" s="222"/>
      <c r="HP30" s="222"/>
      <c r="HQ30" s="222"/>
      <c r="HR30" s="222"/>
      <c r="HS30" s="222"/>
      <c r="HT30" s="222"/>
      <c r="HU30" s="222"/>
      <c r="HV30" s="222"/>
      <c r="HW30" s="222"/>
      <c r="HX30" s="222"/>
      <c r="HY30" s="222"/>
      <c r="HZ30" s="222"/>
      <c r="IA30" s="222"/>
      <c r="IB30" s="222"/>
      <c r="IC30" s="222"/>
      <c r="ID30" s="222"/>
      <c r="IE30" s="222"/>
      <c r="IF30" s="222"/>
      <c r="IG30" s="222"/>
      <c r="IH30" s="222"/>
      <c r="II30" s="222"/>
      <c r="IJ30" s="222"/>
      <c r="IK30" s="222"/>
      <c r="IL30" s="222"/>
      <c r="IM30" s="222"/>
      <c r="IN30" s="222"/>
      <c r="IO30" s="222"/>
      <c r="IP30" s="222"/>
      <c r="IQ30" s="222"/>
      <c r="IR30" s="222"/>
      <c r="IS30" s="222"/>
      <c r="IT30" s="222"/>
      <c r="IU30" s="222"/>
      <c r="IV30" s="222"/>
      <c r="IW30" s="222"/>
      <c r="IX30" s="222"/>
      <c r="IY30" s="222"/>
      <c r="IZ30" s="222"/>
      <c r="JA30" s="222"/>
      <c r="JB30" s="222"/>
      <c r="JC30" s="222"/>
      <c r="JD30" s="222"/>
      <c r="JE30" s="222"/>
      <c r="JF30" s="222"/>
      <c r="JG30" s="222"/>
      <c r="JH30" s="222"/>
      <c r="JI30" s="222"/>
      <c r="JJ30" s="222"/>
      <c r="JK30" s="222"/>
      <c r="JL30" s="222"/>
      <c r="JM30" s="222"/>
      <c r="JN30" s="222"/>
      <c r="JO30" s="222"/>
      <c r="JP30" s="222"/>
      <c r="JQ30" s="222"/>
      <c r="JR30" s="222"/>
      <c r="JS30" s="222"/>
      <c r="JT30" s="222"/>
      <c r="JU30" s="222"/>
      <c r="JV30" s="222"/>
      <c r="JW30" s="222"/>
      <c r="JX30" s="222"/>
      <c r="JY30" s="222"/>
      <c r="JZ30" s="222"/>
      <c r="KA30" s="222"/>
      <c r="KB30" s="222"/>
      <c r="KC30" s="222"/>
      <c r="KD30" s="222"/>
      <c r="KE30" s="222"/>
      <c r="KF30" s="222"/>
      <c r="KG30" s="222"/>
      <c r="KH30" s="222"/>
      <c r="KI30" s="222"/>
      <c r="KJ30" s="222"/>
      <c r="KK30" s="222"/>
      <c r="KL30" s="222"/>
      <c r="KM30" s="222"/>
      <c r="KN30" s="222"/>
      <c r="KO30" s="222"/>
      <c r="KP30" s="222"/>
      <c r="KQ30" s="222"/>
      <c r="KR30" s="222"/>
      <c r="KS30" s="222"/>
      <c r="KT30" s="222"/>
      <c r="KU30" s="222"/>
      <c r="KV30" s="222"/>
      <c r="KW30" s="222"/>
      <c r="KX30" s="222"/>
      <c r="KY30" s="222"/>
      <c r="KZ30" s="222"/>
      <c r="LA30" s="222"/>
      <c r="LB30" s="222"/>
      <c r="LC30" s="222"/>
      <c r="LD30" s="222"/>
      <c r="LE30" s="222"/>
      <c r="LF30" s="222"/>
      <c r="LG30" s="222"/>
      <c r="LH30" s="222"/>
      <c r="LI30" s="222"/>
      <c r="LJ30" s="222"/>
      <c r="LK30" s="222"/>
      <c r="LL30" s="222"/>
      <c r="LM30" s="222"/>
      <c r="LN30" s="222"/>
      <c r="LO30" s="222"/>
      <c r="LP30" s="222"/>
      <c r="LQ30" s="222"/>
      <c r="LR30" s="222"/>
      <c r="LS30" s="222"/>
      <c r="LT30" s="222"/>
      <c r="LU30" s="222"/>
      <c r="LV30" s="222"/>
      <c r="LW30" s="222"/>
      <c r="LX30" s="222"/>
      <c r="LY30" s="222"/>
      <c r="LZ30" s="222"/>
      <c r="MA30" s="222"/>
      <c r="MB30" s="222"/>
      <c r="MC30" s="222"/>
      <c r="MD30" s="222"/>
      <c r="ME30" s="222"/>
      <c r="MF30" s="222"/>
      <c r="MG30" s="222"/>
      <c r="MH30" s="222"/>
      <c r="MI30" s="222"/>
      <c r="MJ30" s="222"/>
      <c r="MK30" s="222"/>
      <c r="ML30" s="222"/>
      <c r="MM30" s="222"/>
      <c r="MN30" s="222"/>
      <c r="MO30" s="222"/>
      <c r="MP30" s="222"/>
      <c r="MQ30" s="222"/>
      <c r="MR30" s="222"/>
      <c r="MS30" s="222"/>
      <c r="MT30" s="222"/>
      <c r="MU30" s="222"/>
      <c r="MV30" s="222"/>
      <c r="MW30" s="222"/>
      <c r="MX30" s="222"/>
      <c r="MY30" s="222"/>
      <c r="MZ30" s="222"/>
      <c r="NA30" s="222"/>
      <c r="NB30" s="222"/>
      <c r="NC30" s="222"/>
      <c r="ND30" s="222"/>
      <c r="NE30" s="222"/>
      <c r="NF30" s="222"/>
      <c r="NG30" s="222"/>
      <c r="NH30" s="222"/>
      <c r="NI30" s="222"/>
      <c r="NJ30" s="222"/>
      <c r="NK30" s="222"/>
      <c r="NL30" s="222"/>
      <c r="NM30" s="222"/>
      <c r="NN30" s="222"/>
      <c r="NO30" s="222"/>
      <c r="NP30" s="222"/>
      <c r="NQ30" s="222"/>
      <c r="NR30" s="222"/>
      <c r="NS30" s="222"/>
      <c r="NT30" s="222"/>
      <c r="NU30" s="222"/>
      <c r="NV30" s="222"/>
      <c r="NW30" s="222"/>
      <c r="NX30" s="222"/>
      <c r="NY30" s="222"/>
      <c r="NZ30" s="222"/>
      <c r="OA30" s="222"/>
      <c r="OB30" s="222"/>
      <c r="OC30" s="222"/>
      <c r="OD30" s="222"/>
      <c r="OE30" s="222"/>
      <c r="OF30" s="222"/>
      <c r="OG30" s="222"/>
      <c r="OH30" s="222"/>
      <c r="OI30" s="222"/>
      <c r="OJ30" s="222"/>
      <c r="OK30" s="222"/>
      <c r="OL30" s="222"/>
      <c r="OM30" s="222"/>
      <c r="ON30" s="222"/>
      <c r="OO30" s="222"/>
      <c r="OP30" s="222"/>
      <c r="OQ30" s="222"/>
      <c r="OR30" s="222"/>
      <c r="OS30" s="222"/>
      <c r="OT30" s="222"/>
      <c r="OU30" s="222"/>
      <c r="OV30" s="222"/>
      <c r="OW30" s="222"/>
      <c r="OX30" s="222"/>
      <c r="OY30" s="222"/>
      <c r="OZ30" s="222"/>
      <c r="PA30" s="222"/>
      <c r="PB30" s="222"/>
      <c r="PC30" s="222"/>
      <c r="PD30" s="222"/>
      <c r="PE30" s="222"/>
      <c r="PF30" s="222"/>
      <c r="PG30" s="222"/>
      <c r="PH30" s="222"/>
      <c r="PI30" s="222"/>
      <c r="PJ30" s="222"/>
      <c r="PK30" s="222"/>
      <c r="PL30" s="222"/>
      <c r="PM30" s="222"/>
      <c r="PN30" s="222"/>
      <c r="PO30" s="222"/>
      <c r="PP30" s="222"/>
      <c r="PQ30" s="222"/>
      <c r="PR30" s="222"/>
      <c r="PS30" s="222"/>
      <c r="PT30" s="222"/>
      <c r="PU30" s="222"/>
      <c r="PV30" s="222"/>
      <c r="PW30" s="222"/>
      <c r="PX30" s="222"/>
      <c r="PY30" s="222"/>
      <c r="PZ30" s="222"/>
      <c r="QA30" s="222"/>
      <c r="QB30" s="222"/>
      <c r="QC30" s="222"/>
      <c r="QD30" s="222"/>
      <c r="QE30" s="222"/>
      <c r="QF30" s="222"/>
      <c r="QG30" s="222"/>
      <c r="QH30" s="222"/>
      <c r="QI30" s="222"/>
      <c r="QJ30" s="222"/>
      <c r="QK30" s="222"/>
      <c r="QL30" s="222"/>
      <c r="QM30" s="222"/>
      <c r="QN30" s="222"/>
      <c r="QO30" s="222"/>
      <c r="QP30" s="222"/>
      <c r="QQ30" s="222"/>
      <c r="QR30" s="222"/>
      <c r="QS30" s="222"/>
      <c r="QT30" s="222"/>
      <c r="QU30" s="222"/>
      <c r="QV30" s="222"/>
      <c r="QW30" s="222"/>
      <c r="QX30" s="222"/>
      <c r="QY30" s="222"/>
      <c r="QZ30" s="222"/>
      <c r="RA30" s="222"/>
      <c r="RB30" s="222"/>
      <c r="RC30" s="222"/>
      <c r="RD30" s="222"/>
      <c r="RE30" s="222"/>
      <c r="RF30" s="222"/>
      <c r="RG30" s="222"/>
      <c r="RH30" s="222"/>
      <c r="RI30" s="222"/>
      <c r="RJ30" s="222"/>
      <c r="RK30" s="222"/>
      <c r="RL30" s="222"/>
      <c r="RM30" s="222"/>
      <c r="RN30" s="222"/>
      <c r="RO30" s="222"/>
      <c r="RP30" s="222"/>
      <c r="RQ30" s="222"/>
      <c r="RR30" s="222"/>
      <c r="RS30" s="222"/>
      <c r="RT30" s="222"/>
      <c r="RU30" s="222"/>
      <c r="RV30" s="222"/>
      <c r="RW30" s="222"/>
      <c r="RX30" s="222"/>
      <c r="RY30" s="222"/>
      <c r="RZ30" s="222"/>
      <c r="SA30" s="222"/>
      <c r="SB30" s="222"/>
      <c r="SC30" s="222"/>
      <c r="SD30" s="222"/>
      <c r="SE30" s="222"/>
      <c r="SF30" s="222"/>
      <c r="SG30" s="222"/>
      <c r="SH30" s="222"/>
      <c r="SI30" s="222"/>
      <c r="SJ30" s="222"/>
      <c r="SK30" s="222"/>
      <c r="SL30" s="222"/>
      <c r="SM30" s="222"/>
      <c r="SN30" s="222"/>
      <c r="SO30" s="222"/>
      <c r="SP30" s="222"/>
      <c r="SQ30" s="222"/>
      <c r="SR30" s="222"/>
      <c r="SS30" s="222"/>
      <c r="ST30" s="222"/>
      <c r="SU30" s="222"/>
      <c r="SV30" s="222"/>
      <c r="SW30" s="222"/>
      <c r="SX30" s="222"/>
      <c r="SY30" s="222"/>
      <c r="SZ30" s="222"/>
      <c r="TA30" s="222"/>
      <c r="TB30" s="222"/>
      <c r="TC30" s="222"/>
      <c r="TD30" s="222"/>
      <c r="TE30" s="222"/>
      <c r="TF30" s="222"/>
      <c r="TG30" s="222"/>
      <c r="TH30" s="222"/>
      <c r="TI30" s="222"/>
      <c r="TJ30" s="222"/>
      <c r="TK30" s="222"/>
      <c r="TL30" s="222"/>
      <c r="TM30" s="222"/>
      <c r="TN30" s="222"/>
      <c r="TO30" s="222"/>
      <c r="TP30" s="222"/>
      <c r="TQ30" s="222"/>
      <c r="TR30" s="222"/>
      <c r="TS30" s="222"/>
      <c r="TT30" s="222"/>
      <c r="TU30" s="222"/>
      <c r="TV30" s="222"/>
      <c r="TW30" s="222"/>
      <c r="TX30" s="222"/>
      <c r="TY30" s="222"/>
      <c r="TZ30" s="222"/>
      <c r="UA30" s="222"/>
      <c r="UB30" s="222"/>
      <c r="UC30" s="222"/>
      <c r="UD30" s="222"/>
      <c r="UE30" s="222"/>
      <c r="UF30" s="222"/>
      <c r="UG30" s="222"/>
      <c r="UH30" s="222"/>
      <c r="UI30" s="222"/>
      <c r="UJ30" s="222"/>
      <c r="UK30" s="222"/>
      <c r="UL30" s="222"/>
      <c r="UM30" s="222"/>
      <c r="UN30" s="222"/>
      <c r="UO30" s="222"/>
      <c r="UP30" s="222"/>
      <c r="UQ30" s="222"/>
      <c r="UR30" s="222"/>
      <c r="US30" s="222"/>
      <c r="UT30" s="222"/>
      <c r="UU30" s="222"/>
      <c r="UV30" s="222"/>
      <c r="UW30" s="222"/>
      <c r="UX30" s="222"/>
      <c r="UY30" s="222"/>
      <c r="UZ30" s="222"/>
      <c r="VA30" s="222"/>
      <c r="VB30" s="222"/>
      <c r="VC30" s="222"/>
      <c r="VD30" s="222"/>
      <c r="VE30" s="222"/>
      <c r="VF30" s="222"/>
      <c r="VG30" s="222"/>
      <c r="VH30" s="222"/>
      <c r="VI30" s="222"/>
      <c r="VJ30" s="222"/>
      <c r="VK30" s="222"/>
      <c r="VL30" s="222"/>
      <c r="VM30" s="222"/>
      <c r="VN30" s="222"/>
      <c r="VO30" s="222"/>
      <c r="VP30" s="222"/>
      <c r="VQ30" s="222"/>
      <c r="VR30" s="222"/>
      <c r="VS30" s="222"/>
      <c r="VT30" s="222"/>
      <c r="VU30" s="222"/>
      <c r="VV30" s="222"/>
      <c r="VW30" s="222"/>
      <c r="VX30" s="222"/>
      <c r="VY30" s="222"/>
      <c r="VZ30" s="222"/>
      <c r="WA30" s="222"/>
      <c r="WB30" s="222"/>
      <c r="WC30" s="222"/>
      <c r="WD30" s="222"/>
      <c r="WE30" s="222"/>
      <c r="WF30" s="222"/>
      <c r="WG30" s="222"/>
      <c r="WH30" s="222"/>
      <c r="WI30" s="222"/>
      <c r="WJ30" s="222"/>
      <c r="WK30" s="222"/>
      <c r="WL30" s="222"/>
      <c r="WM30" s="222"/>
      <c r="WN30" s="222"/>
      <c r="WO30" s="222"/>
      <c r="WP30" s="222"/>
      <c r="WQ30" s="222"/>
      <c r="WR30" s="222"/>
      <c r="WS30" s="222"/>
      <c r="WT30" s="222"/>
      <c r="WU30" s="222"/>
      <c r="WV30" s="222"/>
      <c r="WW30" s="222"/>
      <c r="WX30" s="222"/>
      <c r="WY30" s="222"/>
      <c r="WZ30" s="222"/>
      <c r="XA30" s="222"/>
      <c r="XB30" s="222"/>
      <c r="XC30" s="222"/>
      <c r="XD30" s="222"/>
      <c r="XE30" s="222"/>
      <c r="XF30" s="222"/>
      <c r="XG30" s="222"/>
      <c r="XH30" s="222"/>
      <c r="XI30" s="222"/>
      <c r="XJ30" s="222"/>
      <c r="XK30" s="222"/>
      <c r="XL30" s="222"/>
      <c r="XM30" s="222"/>
      <c r="XN30" s="222"/>
      <c r="XO30" s="222"/>
      <c r="XP30" s="222"/>
      <c r="XQ30" s="222"/>
      <c r="XR30" s="222"/>
      <c r="XS30" s="222"/>
      <c r="XT30" s="222"/>
      <c r="XU30" s="222"/>
      <c r="XV30" s="222"/>
      <c r="XW30" s="222"/>
      <c r="XX30" s="222"/>
      <c r="XY30" s="222"/>
      <c r="XZ30" s="222"/>
      <c r="YA30" s="222"/>
      <c r="YB30" s="222"/>
      <c r="YC30" s="222"/>
      <c r="YD30" s="222"/>
      <c r="YE30" s="222"/>
      <c r="YF30" s="222"/>
      <c r="YG30" s="222"/>
      <c r="YH30" s="222"/>
      <c r="YI30" s="222"/>
      <c r="YJ30" s="222"/>
      <c r="YK30" s="222"/>
      <c r="YL30" s="222"/>
      <c r="YM30" s="222"/>
      <c r="YN30" s="222"/>
      <c r="YO30" s="222"/>
      <c r="YP30" s="222"/>
      <c r="YQ30" s="222"/>
      <c r="YR30" s="222"/>
      <c r="YS30" s="222"/>
      <c r="YT30" s="222"/>
      <c r="YU30" s="222"/>
      <c r="YV30" s="222"/>
      <c r="YW30" s="222"/>
      <c r="YX30" s="222"/>
      <c r="YY30" s="222"/>
      <c r="YZ30" s="222"/>
      <c r="ZA30" s="222"/>
      <c r="ZB30" s="222"/>
      <c r="ZC30" s="222"/>
      <c r="ZD30" s="222"/>
      <c r="ZE30" s="222"/>
      <c r="ZF30" s="222"/>
      <c r="ZG30" s="222"/>
      <c r="ZH30" s="222"/>
      <c r="ZI30" s="222"/>
      <c r="ZJ30" s="222"/>
      <c r="ZK30" s="222"/>
      <c r="ZL30" s="222"/>
      <c r="ZM30" s="222"/>
      <c r="ZN30" s="222"/>
      <c r="ZO30" s="222"/>
      <c r="ZP30" s="222"/>
      <c r="ZQ30" s="222"/>
      <c r="ZR30" s="222"/>
      <c r="ZS30" s="222"/>
      <c r="ZT30" s="222"/>
      <c r="ZU30" s="222"/>
      <c r="ZV30" s="222"/>
      <c r="ZW30" s="222"/>
      <c r="ZX30" s="222"/>
      <c r="ZY30" s="222"/>
      <c r="ZZ30" s="222"/>
      <c r="AAA30" s="222"/>
      <c r="AAB30" s="222"/>
      <c r="AAC30" s="222"/>
      <c r="AAD30" s="222"/>
      <c r="AAE30" s="222"/>
      <c r="AAF30" s="222"/>
      <c r="AAG30" s="222"/>
      <c r="AAH30" s="222"/>
      <c r="AAI30" s="222"/>
      <c r="AAJ30" s="222"/>
      <c r="AAK30" s="222"/>
      <c r="AAL30" s="222"/>
      <c r="AAM30" s="222"/>
      <c r="AAN30" s="222"/>
      <c r="AAO30" s="222"/>
      <c r="AAP30" s="222"/>
      <c r="AAQ30" s="222"/>
      <c r="AAR30" s="222"/>
      <c r="AAS30" s="222"/>
      <c r="AAT30" s="222"/>
      <c r="AAU30" s="222"/>
      <c r="AAV30" s="222"/>
      <c r="AAW30" s="222"/>
      <c r="AAX30" s="222"/>
      <c r="AAY30" s="222"/>
      <c r="AAZ30" s="222"/>
      <c r="ABA30" s="222"/>
      <c r="ABB30" s="222"/>
      <c r="ABC30" s="222"/>
      <c r="ABD30" s="222"/>
      <c r="ABE30" s="222"/>
      <c r="ABF30" s="222"/>
      <c r="ABG30" s="222"/>
      <c r="ABH30" s="222"/>
      <c r="ABI30" s="222"/>
      <c r="ABJ30" s="222"/>
      <c r="ABK30" s="222"/>
      <c r="ABL30" s="222"/>
      <c r="ABM30" s="222"/>
      <c r="ABN30" s="222"/>
      <c r="ABO30" s="222"/>
      <c r="ABP30" s="222"/>
      <c r="ABQ30" s="222"/>
      <c r="ABR30" s="222"/>
      <c r="ABS30" s="222"/>
      <c r="ABT30" s="222"/>
      <c r="ABU30" s="222"/>
      <c r="ABV30" s="222"/>
      <c r="ABW30" s="222"/>
      <c r="ABX30" s="222"/>
      <c r="ABY30" s="222"/>
      <c r="ABZ30" s="222"/>
      <c r="ACA30" s="222"/>
      <c r="ACB30" s="222"/>
      <c r="ACC30" s="222"/>
      <c r="ACD30" s="222"/>
      <c r="ACE30" s="222"/>
      <c r="ACF30" s="222"/>
      <c r="ACG30" s="222"/>
      <c r="ACH30" s="222"/>
      <c r="ACI30" s="222"/>
      <c r="ACJ30" s="222"/>
      <c r="ACK30" s="222"/>
      <c r="ACL30" s="222"/>
      <c r="ACM30" s="222"/>
      <c r="ACN30" s="222"/>
      <c r="ACO30" s="222"/>
      <c r="ACP30" s="222"/>
      <c r="ACQ30" s="222"/>
      <c r="ACR30" s="222"/>
      <c r="ACS30" s="222"/>
      <c r="ACT30" s="222"/>
      <c r="ACU30" s="222"/>
      <c r="ACV30" s="222"/>
      <c r="ACW30" s="222"/>
      <c r="ACX30" s="222"/>
      <c r="ACY30" s="222"/>
      <c r="ACZ30" s="222"/>
      <c r="ADA30" s="222"/>
      <c r="ADB30" s="222"/>
      <c r="ADC30" s="222"/>
      <c r="ADD30" s="222"/>
      <c r="ADE30" s="222"/>
      <c r="ADF30" s="222"/>
      <c r="ADG30" s="222"/>
      <c r="ADH30" s="222"/>
      <c r="ADI30" s="222"/>
      <c r="ADJ30" s="222"/>
      <c r="ADK30" s="222"/>
      <c r="ADL30" s="222"/>
      <c r="ADM30" s="222"/>
      <c r="ADN30" s="222"/>
      <c r="ADO30" s="222"/>
      <c r="ADP30" s="222"/>
      <c r="ADQ30" s="222"/>
      <c r="ADR30" s="222"/>
      <c r="ADS30" s="222"/>
      <c r="ADT30" s="222"/>
      <c r="ADU30" s="222"/>
      <c r="ADV30" s="222"/>
      <c r="ADW30" s="222"/>
      <c r="ADX30" s="222"/>
      <c r="ADY30" s="222"/>
      <c r="ADZ30" s="222"/>
      <c r="AEA30" s="222"/>
      <c r="AEB30" s="222"/>
      <c r="AEC30" s="222"/>
      <c r="AED30" s="222"/>
      <c r="AEE30" s="222"/>
      <c r="AEF30" s="222"/>
      <c r="AEG30" s="222"/>
      <c r="AEH30" s="222"/>
      <c r="AEI30" s="222"/>
      <c r="AEJ30" s="222"/>
      <c r="AEK30" s="222"/>
      <c r="AEL30" s="222"/>
      <c r="AEM30" s="222"/>
      <c r="AEN30" s="222"/>
      <c r="AEO30" s="222"/>
      <c r="AEP30" s="222"/>
      <c r="AEQ30" s="222"/>
      <c r="AER30" s="222"/>
      <c r="AES30" s="222"/>
      <c r="AET30" s="222"/>
      <c r="AEU30" s="222"/>
      <c r="AEV30" s="222"/>
      <c r="AEW30" s="222"/>
      <c r="AEX30" s="222"/>
      <c r="AEY30" s="222"/>
      <c r="AEZ30" s="222"/>
      <c r="AFA30" s="222"/>
      <c r="AFB30" s="222"/>
      <c r="AFC30" s="222"/>
      <c r="AFD30" s="222"/>
      <c r="AFE30" s="222"/>
      <c r="AFF30" s="222"/>
      <c r="AFG30" s="222"/>
      <c r="AFH30" s="222"/>
      <c r="AFI30" s="222"/>
      <c r="AFJ30" s="222"/>
      <c r="AFK30" s="222"/>
      <c r="AFL30" s="222"/>
      <c r="AFM30" s="222"/>
      <c r="AFN30" s="222"/>
      <c r="AFO30" s="222"/>
      <c r="AFP30" s="222"/>
      <c r="AFQ30" s="222"/>
      <c r="AFR30" s="222"/>
      <c r="AFS30" s="222"/>
      <c r="AFT30" s="222"/>
      <c r="AFU30" s="222"/>
      <c r="AFV30" s="222"/>
      <c r="AFW30" s="222"/>
      <c r="AFX30" s="222"/>
      <c r="AFY30" s="222"/>
      <c r="AFZ30" s="222"/>
      <c r="AGA30" s="222"/>
      <c r="AGB30" s="222"/>
      <c r="AGC30" s="222"/>
      <c r="AGD30" s="222"/>
      <c r="AGE30" s="222"/>
      <c r="AGF30" s="222"/>
      <c r="AGG30" s="222"/>
      <c r="AGH30" s="222"/>
      <c r="AGI30" s="222"/>
      <c r="AGJ30" s="222"/>
      <c r="AGK30" s="222"/>
      <c r="AGL30" s="222"/>
      <c r="AGM30" s="222"/>
      <c r="AGN30" s="222"/>
      <c r="AGO30" s="222"/>
      <c r="AGP30" s="222"/>
      <c r="AGQ30" s="222"/>
      <c r="AGR30" s="222"/>
      <c r="AGS30" s="222"/>
      <c r="AGT30" s="222"/>
      <c r="AGU30" s="222"/>
      <c r="AGV30" s="222"/>
      <c r="AGW30" s="222"/>
      <c r="AGX30" s="222"/>
      <c r="AGY30" s="222"/>
      <c r="AGZ30" s="222"/>
      <c r="AHA30" s="222"/>
      <c r="AHB30" s="222"/>
      <c r="AHC30" s="222"/>
      <c r="AHD30" s="222"/>
      <c r="AHE30" s="222"/>
      <c r="AHF30" s="222"/>
      <c r="AHG30" s="222"/>
      <c r="AHH30" s="222"/>
      <c r="AHI30" s="222"/>
      <c r="AHJ30" s="222"/>
      <c r="AHK30" s="222"/>
      <c r="AHL30" s="222"/>
      <c r="AHM30" s="222"/>
      <c r="AHN30" s="222"/>
      <c r="AHO30" s="222"/>
      <c r="AHP30" s="222"/>
      <c r="AHQ30" s="222"/>
      <c r="AHR30" s="222"/>
      <c r="AHS30" s="222"/>
      <c r="AHT30" s="222"/>
      <c r="AHU30" s="222"/>
      <c r="AHV30" s="222"/>
      <c r="AHW30" s="222"/>
      <c r="AHX30" s="222"/>
      <c r="AHY30" s="222"/>
      <c r="AHZ30" s="222"/>
      <c r="AIA30" s="222"/>
      <c r="AIB30" s="222"/>
      <c r="AIC30" s="222"/>
      <c r="AID30" s="222"/>
      <c r="AIE30" s="222"/>
      <c r="AIF30" s="222"/>
      <c r="AIG30" s="222"/>
      <c r="AIH30" s="222"/>
      <c r="AII30" s="222"/>
      <c r="AIJ30" s="222"/>
      <c r="AIK30" s="222"/>
      <c r="AIL30" s="222"/>
      <c r="AIM30" s="222"/>
      <c r="AIN30" s="222"/>
      <c r="AIO30" s="222"/>
      <c r="AIP30" s="222"/>
      <c r="AIQ30" s="222"/>
      <c r="AIR30" s="222"/>
      <c r="AIS30" s="222"/>
      <c r="AIT30" s="222"/>
      <c r="AIU30" s="222"/>
      <c r="AIV30" s="222"/>
      <c r="AIW30" s="222"/>
      <c r="AIX30" s="222"/>
      <c r="AIY30" s="222"/>
      <c r="AIZ30" s="222"/>
      <c r="AJA30" s="222"/>
      <c r="AJB30" s="222"/>
      <c r="AJC30" s="222"/>
      <c r="AJD30" s="222"/>
      <c r="AJE30" s="222"/>
      <c r="AJF30" s="222"/>
      <c r="AJG30" s="222"/>
      <c r="AJH30" s="222"/>
      <c r="AJI30" s="222"/>
      <c r="AJJ30" s="222"/>
      <c r="AJK30" s="222"/>
      <c r="AJL30" s="222"/>
      <c r="AJM30" s="222"/>
      <c r="AJN30" s="222"/>
      <c r="AJO30" s="222"/>
      <c r="AJP30" s="222"/>
      <c r="AJQ30" s="222"/>
      <c r="AJR30" s="222"/>
      <c r="AJS30" s="222"/>
      <c r="AJT30" s="222"/>
      <c r="AJU30" s="222"/>
      <c r="AJV30" s="222"/>
      <c r="AJW30" s="222"/>
      <c r="AJX30" s="222"/>
      <c r="AJY30" s="222"/>
      <c r="AJZ30" s="222"/>
      <c r="AKA30" s="222"/>
      <c r="AKB30" s="222"/>
      <c r="AKC30" s="222"/>
      <c r="AKD30" s="222"/>
      <c r="AKE30" s="222"/>
      <c r="AKF30" s="222"/>
      <c r="AKG30" s="222"/>
      <c r="AKH30" s="222"/>
      <c r="AKI30" s="222"/>
      <c r="AKJ30" s="222"/>
      <c r="AKK30" s="222"/>
      <c r="AKL30" s="222"/>
      <c r="AKM30" s="222"/>
      <c r="AKN30" s="222"/>
      <c r="AKO30" s="222"/>
      <c r="AKP30" s="222"/>
      <c r="AKQ30" s="222"/>
      <c r="AKR30" s="222"/>
      <c r="AKS30" s="222"/>
      <c r="AKT30" s="222"/>
      <c r="AKU30" s="222"/>
      <c r="AKV30" s="222"/>
      <c r="AKW30" s="222"/>
      <c r="AKX30" s="222"/>
      <c r="AKY30" s="222"/>
      <c r="AKZ30" s="222"/>
      <c r="ALA30" s="222"/>
      <c r="ALB30" s="222"/>
      <c r="ALC30" s="222"/>
      <c r="ALD30" s="222"/>
      <c r="ALE30" s="222"/>
      <c r="ALF30" s="222"/>
      <c r="ALG30" s="222"/>
      <c r="ALH30" s="222"/>
      <c r="ALI30" s="222"/>
      <c r="ALJ30" s="222"/>
      <c r="ALK30" s="222"/>
      <c r="ALL30" s="222"/>
      <c r="ALM30" s="222"/>
      <c r="ALN30" s="222"/>
      <c r="ALO30" s="222"/>
      <c r="ALP30" s="222"/>
      <c r="ALQ30" s="222"/>
      <c r="ALR30" s="222"/>
      <c r="ALS30" s="222"/>
      <c r="ALT30" s="222"/>
      <c r="ALU30" s="222"/>
      <c r="ALV30" s="222"/>
      <c r="ALW30" s="222"/>
      <c r="ALX30" s="222"/>
      <c r="ALY30" s="222"/>
      <c r="ALZ30" s="222"/>
      <c r="AMA30" s="222"/>
      <c r="AMB30" s="222"/>
      <c r="AMC30" s="222"/>
      <c r="AMD30" s="222"/>
      <c r="AME30" s="222"/>
      <c r="AMF30" s="222"/>
      <c r="AMG30" s="222"/>
      <c r="AMH30" s="222"/>
      <c r="AMI30" s="222"/>
      <c r="AMJ30" s="222"/>
      <c r="AMK30" s="222"/>
      <c r="AML30" s="222"/>
      <c r="AMM30" s="222"/>
      <c r="AMN30" s="222"/>
      <c r="AMO30" s="222"/>
      <c r="AMP30" s="222"/>
      <c r="AMQ30" s="222"/>
      <c r="AMR30" s="222"/>
      <c r="AMS30" s="222"/>
      <c r="AMT30" s="222"/>
      <c r="AMU30" s="222"/>
      <c r="AMV30" s="222"/>
      <c r="AMW30" s="222"/>
      <c r="AMX30" s="222"/>
      <c r="AMY30" s="222"/>
      <c r="AMZ30" s="222"/>
      <c r="ANA30" s="222"/>
      <c r="ANB30" s="222"/>
      <c r="ANC30" s="222"/>
      <c r="AND30" s="222"/>
      <c r="ANE30" s="222"/>
      <c r="ANF30" s="222"/>
      <c r="ANG30" s="222"/>
      <c r="ANH30" s="222"/>
      <c r="ANI30" s="222"/>
      <c r="ANJ30" s="222"/>
      <c r="ANK30" s="222"/>
      <c r="ANL30" s="222"/>
      <c r="ANM30" s="222"/>
      <c r="ANN30" s="222"/>
      <c r="ANO30" s="222"/>
      <c r="ANP30" s="222"/>
      <c r="ANQ30" s="222"/>
      <c r="ANR30" s="222"/>
      <c r="ANS30" s="222"/>
      <c r="ANT30" s="222"/>
      <c r="ANU30" s="222"/>
      <c r="ANV30" s="222"/>
      <c r="ANW30" s="222"/>
      <c r="ANX30" s="222"/>
      <c r="ANY30" s="222"/>
      <c r="ANZ30" s="222"/>
      <c r="AOA30" s="222"/>
      <c r="AOB30" s="222"/>
      <c r="AOC30" s="222"/>
      <c r="AOD30" s="222"/>
      <c r="AOE30" s="222"/>
      <c r="AOF30" s="222"/>
      <c r="AOG30" s="222"/>
      <c r="AOH30" s="222"/>
      <c r="AOI30" s="222"/>
      <c r="AOJ30" s="222"/>
      <c r="AOK30" s="222"/>
      <c r="AOL30" s="222"/>
      <c r="AOM30" s="222"/>
      <c r="AON30" s="222"/>
      <c r="AOO30" s="222"/>
      <c r="AOP30" s="222"/>
      <c r="AOQ30" s="222"/>
      <c r="AOR30" s="222"/>
      <c r="AOS30" s="222"/>
      <c r="AOT30" s="222"/>
      <c r="AOU30" s="222"/>
      <c r="AOV30" s="222"/>
      <c r="AOW30" s="222"/>
      <c r="AOX30" s="222"/>
      <c r="AOY30" s="222"/>
      <c r="AOZ30" s="222"/>
      <c r="APA30" s="222"/>
      <c r="APB30" s="222"/>
      <c r="APC30" s="222"/>
      <c r="APD30" s="222"/>
      <c r="APE30" s="222"/>
      <c r="APF30" s="222"/>
      <c r="APG30" s="222"/>
      <c r="APH30" s="222"/>
      <c r="API30" s="222"/>
      <c r="APJ30" s="222"/>
      <c r="APK30" s="222"/>
      <c r="APL30" s="222"/>
      <c r="APM30" s="222"/>
      <c r="APN30" s="222"/>
      <c r="APO30" s="222"/>
      <c r="APP30" s="222"/>
      <c r="APQ30" s="222"/>
      <c r="APR30" s="222"/>
      <c r="APS30" s="222"/>
      <c r="APT30" s="222"/>
      <c r="APU30" s="222"/>
      <c r="APV30" s="222"/>
      <c r="APW30" s="222"/>
      <c r="APX30" s="222"/>
      <c r="APY30" s="222"/>
      <c r="APZ30" s="222"/>
      <c r="AQA30" s="222"/>
      <c r="AQB30" s="222"/>
      <c r="AQC30" s="222"/>
      <c r="AQD30" s="222"/>
      <c r="AQE30" s="222"/>
      <c r="AQF30" s="222"/>
      <c r="AQG30" s="222"/>
      <c r="AQH30" s="222"/>
      <c r="AQI30" s="222"/>
      <c r="AQJ30" s="222"/>
      <c r="AQK30" s="222"/>
      <c r="AQL30" s="222"/>
      <c r="AQM30" s="222"/>
      <c r="AQN30" s="222"/>
      <c r="AQO30" s="222"/>
      <c r="AQP30" s="222"/>
      <c r="AQQ30" s="222"/>
      <c r="AQR30" s="222"/>
      <c r="AQS30" s="222"/>
      <c r="AQT30" s="222"/>
      <c r="AQU30" s="222"/>
      <c r="AQV30" s="222"/>
      <c r="AQW30" s="222"/>
      <c r="AQX30" s="222"/>
      <c r="AQY30" s="222"/>
      <c r="AQZ30" s="222"/>
      <c r="ARA30" s="222"/>
      <c r="ARB30" s="222"/>
      <c r="ARC30" s="222"/>
      <c r="ARD30" s="222"/>
      <c r="ARE30" s="222"/>
      <c r="ARF30" s="222"/>
      <c r="ARG30" s="222"/>
      <c r="ARH30" s="222"/>
      <c r="ARI30" s="222"/>
      <c r="ARJ30" s="222"/>
      <c r="ARK30" s="222"/>
      <c r="ARL30" s="222"/>
      <c r="ARM30" s="222"/>
      <c r="ARN30" s="222"/>
      <c r="ARO30" s="222"/>
      <c r="ARP30" s="222"/>
      <c r="ARQ30" s="222"/>
      <c r="ARR30" s="222"/>
      <c r="ARS30" s="222"/>
      <c r="ART30" s="222"/>
      <c r="ARU30" s="222"/>
      <c r="ARV30" s="222"/>
      <c r="ARW30" s="222"/>
      <c r="ARX30" s="222"/>
      <c r="ARY30" s="222"/>
      <c r="ARZ30" s="222"/>
      <c r="ASA30" s="222"/>
      <c r="ASB30" s="222"/>
      <c r="ASC30" s="222"/>
      <c r="ASD30" s="222"/>
      <c r="ASE30" s="222"/>
      <c r="ASF30" s="222"/>
      <c r="ASG30" s="222"/>
      <c r="ASH30" s="222"/>
      <c r="ASI30" s="222"/>
      <c r="ASJ30" s="222"/>
      <c r="ASK30" s="222"/>
      <c r="ASL30" s="222"/>
      <c r="ASM30" s="222"/>
      <c r="ASN30" s="222"/>
      <c r="ASO30" s="222"/>
      <c r="ASP30" s="222"/>
      <c r="ASQ30" s="222"/>
      <c r="ASR30" s="222"/>
      <c r="ASS30" s="222"/>
      <c r="AST30" s="222"/>
      <c r="ASU30" s="222"/>
      <c r="ASV30" s="222"/>
      <c r="ASW30" s="222"/>
      <c r="ASX30" s="222"/>
      <c r="ASY30" s="222"/>
      <c r="ASZ30" s="222"/>
      <c r="ATA30" s="222"/>
      <c r="ATB30" s="222"/>
      <c r="ATC30" s="222"/>
      <c r="ATD30" s="222"/>
      <c r="ATE30" s="222"/>
      <c r="ATF30" s="222"/>
      <c r="ATG30" s="222"/>
      <c r="ATH30" s="222"/>
      <c r="ATI30" s="222"/>
      <c r="ATJ30" s="222"/>
      <c r="ATK30" s="222"/>
      <c r="ATL30" s="222"/>
      <c r="ATM30" s="222"/>
      <c r="ATN30" s="222"/>
      <c r="ATO30" s="222"/>
      <c r="ATP30" s="222"/>
      <c r="ATQ30" s="222"/>
      <c r="ATR30" s="222"/>
      <c r="ATS30" s="222"/>
      <c r="ATT30" s="222"/>
      <c r="ATU30" s="222"/>
      <c r="ATV30" s="222"/>
      <c r="ATW30" s="222"/>
      <c r="ATX30" s="222"/>
      <c r="ATY30" s="222"/>
      <c r="ATZ30" s="222"/>
      <c r="AUA30" s="222"/>
      <c r="AUB30" s="222"/>
      <c r="AUC30" s="222"/>
      <c r="AUD30" s="222"/>
      <c r="AUE30" s="222"/>
      <c r="AUF30" s="222"/>
      <c r="AUG30" s="222"/>
      <c r="AUH30" s="222"/>
      <c r="AUI30" s="222"/>
      <c r="AUJ30" s="222"/>
      <c r="AUK30" s="222"/>
      <c r="AUL30" s="222"/>
      <c r="AUM30" s="222"/>
      <c r="AUN30" s="222"/>
      <c r="AUO30" s="222"/>
      <c r="AUP30" s="222"/>
      <c r="AUQ30" s="222"/>
      <c r="AUR30" s="222"/>
      <c r="AUS30" s="222"/>
      <c r="AUT30" s="222"/>
      <c r="AUU30" s="222"/>
      <c r="AUV30" s="222"/>
      <c r="AUW30" s="222"/>
      <c r="AUX30" s="222"/>
      <c r="AUY30" s="222"/>
      <c r="AUZ30" s="222"/>
      <c r="AVA30" s="222"/>
      <c r="AVB30" s="222"/>
      <c r="AVC30" s="222"/>
      <c r="AVD30" s="222"/>
      <c r="AVE30" s="222"/>
      <c r="AVF30" s="222"/>
      <c r="AVG30" s="222"/>
      <c r="AVH30" s="222"/>
      <c r="AVI30" s="222"/>
      <c r="AVJ30" s="222"/>
      <c r="AVK30" s="222"/>
      <c r="AVL30" s="222"/>
      <c r="AVM30" s="222"/>
      <c r="AVN30" s="222"/>
      <c r="AVO30" s="222"/>
      <c r="AVP30" s="222"/>
      <c r="AVQ30" s="222"/>
      <c r="AVR30" s="222"/>
      <c r="AVS30" s="222"/>
      <c r="AVT30" s="222"/>
      <c r="AVU30" s="222"/>
      <c r="AVV30" s="222"/>
      <c r="AVW30" s="222"/>
      <c r="AVX30" s="222"/>
      <c r="AVY30" s="222"/>
      <c r="AVZ30" s="222"/>
      <c r="AWA30" s="222"/>
      <c r="AWB30" s="222"/>
      <c r="AWC30" s="222"/>
      <c r="AWD30" s="222"/>
      <c r="AWE30" s="222"/>
      <c r="AWF30" s="222"/>
      <c r="AWG30" s="222"/>
      <c r="AWH30" s="222"/>
      <c r="AWI30" s="222"/>
      <c r="AWJ30" s="222"/>
      <c r="AWK30" s="222"/>
      <c r="AWL30" s="222"/>
      <c r="AWM30" s="222"/>
      <c r="AWN30" s="222"/>
      <c r="AWO30" s="222"/>
      <c r="AWP30" s="222"/>
      <c r="AWQ30" s="222"/>
      <c r="AWR30" s="222"/>
      <c r="AWS30" s="222"/>
      <c r="AWT30" s="222"/>
      <c r="AWU30" s="222"/>
      <c r="AWV30" s="222"/>
      <c r="AWW30" s="222"/>
      <c r="AWX30" s="222"/>
      <c r="AWY30" s="222"/>
      <c r="AWZ30" s="222"/>
      <c r="AXA30" s="222"/>
      <c r="AXB30" s="222"/>
      <c r="AXC30" s="222"/>
      <c r="AXD30" s="222"/>
      <c r="AXE30" s="222"/>
      <c r="AXF30" s="222"/>
      <c r="AXG30" s="222"/>
      <c r="AXH30" s="222"/>
      <c r="AXI30" s="222"/>
      <c r="AXJ30" s="222"/>
      <c r="AXK30" s="222"/>
      <c r="AXL30" s="222"/>
      <c r="AXM30" s="222"/>
      <c r="AXN30" s="222"/>
      <c r="AXO30" s="222"/>
      <c r="AXP30" s="222"/>
      <c r="AXQ30" s="222"/>
      <c r="AXR30" s="222"/>
      <c r="AXS30" s="222"/>
      <c r="AXT30" s="222"/>
      <c r="AXU30" s="222"/>
      <c r="AXV30" s="222"/>
      <c r="AXW30" s="222"/>
      <c r="AXX30" s="222"/>
      <c r="AXY30" s="222"/>
      <c r="AXZ30" s="222"/>
      <c r="AYA30" s="222"/>
      <c r="AYB30" s="222"/>
      <c r="AYC30" s="222"/>
      <c r="AYD30" s="222"/>
      <c r="AYE30" s="222"/>
      <c r="AYF30" s="222"/>
      <c r="AYG30" s="222"/>
      <c r="AYH30" s="222"/>
      <c r="AYI30" s="222"/>
      <c r="AYJ30" s="222"/>
      <c r="AYK30" s="222"/>
      <c r="AYL30" s="222"/>
      <c r="AYM30" s="222"/>
      <c r="AYN30" s="222"/>
      <c r="AYO30" s="222"/>
      <c r="AYP30" s="222"/>
      <c r="AYQ30" s="222"/>
      <c r="AYR30" s="222"/>
      <c r="AYS30" s="222"/>
      <c r="AYT30" s="222"/>
      <c r="AYU30" s="222"/>
      <c r="AYV30" s="222"/>
      <c r="AYW30" s="222"/>
      <c r="AYX30" s="222"/>
      <c r="AYY30" s="222"/>
      <c r="AYZ30" s="222"/>
      <c r="AZA30" s="222"/>
      <c r="AZB30" s="222"/>
      <c r="AZC30" s="222"/>
      <c r="AZD30" s="222"/>
      <c r="AZE30" s="222"/>
      <c r="AZF30" s="222"/>
      <c r="AZG30" s="222"/>
      <c r="AZH30" s="222"/>
      <c r="AZI30" s="222"/>
      <c r="AZJ30" s="222"/>
      <c r="AZK30" s="222"/>
      <c r="AZL30" s="222"/>
      <c r="AZM30" s="222"/>
      <c r="AZN30" s="222"/>
      <c r="AZO30" s="222"/>
      <c r="AZP30" s="222"/>
      <c r="AZQ30" s="222"/>
      <c r="AZR30" s="222"/>
      <c r="AZS30" s="222"/>
      <c r="AZT30" s="222"/>
      <c r="AZU30" s="222"/>
      <c r="AZV30" s="222"/>
      <c r="AZW30" s="222"/>
      <c r="AZX30" s="222"/>
      <c r="AZY30" s="222"/>
      <c r="AZZ30" s="222"/>
      <c r="BAA30" s="222"/>
      <c r="BAB30" s="222"/>
      <c r="BAC30" s="222"/>
      <c r="BAD30" s="222"/>
      <c r="BAE30" s="222"/>
      <c r="BAF30" s="222"/>
      <c r="BAG30" s="222"/>
      <c r="BAH30" s="222"/>
      <c r="BAI30" s="222"/>
      <c r="BAJ30" s="222"/>
      <c r="BAK30" s="222"/>
      <c r="BAL30" s="222"/>
      <c r="BAM30" s="222"/>
      <c r="BAN30" s="222"/>
      <c r="BAO30" s="222"/>
      <c r="BAP30" s="222"/>
      <c r="BAQ30" s="222"/>
      <c r="BAR30" s="222"/>
      <c r="BAS30" s="222"/>
      <c r="BAT30" s="222"/>
      <c r="BAU30" s="222"/>
      <c r="BAV30" s="222"/>
      <c r="BAW30" s="222"/>
      <c r="BAX30" s="222"/>
      <c r="BAY30" s="222"/>
      <c r="BAZ30" s="222"/>
      <c r="BBA30" s="222"/>
      <c r="BBB30" s="222"/>
      <c r="BBC30" s="222"/>
      <c r="BBD30" s="222"/>
      <c r="BBE30" s="222"/>
      <c r="BBF30" s="222"/>
      <c r="BBG30" s="222"/>
      <c r="BBH30" s="222"/>
      <c r="BBI30" s="222"/>
      <c r="BBJ30" s="222"/>
      <c r="BBK30" s="222"/>
      <c r="BBL30" s="222"/>
      <c r="BBM30" s="222"/>
      <c r="BBN30" s="222"/>
      <c r="BBO30" s="222"/>
      <c r="BBP30" s="222"/>
    </row>
    <row r="31" spans="1:1420" s="9" customFormat="1" ht="14.25" customHeight="1" x14ac:dyDescent="0.15">
      <c r="A31" s="28"/>
      <c r="B31" s="104"/>
      <c r="C31" s="104"/>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51"/>
      <c r="AI31" s="52"/>
      <c r="AJ31" s="55"/>
      <c r="AK31" s="56"/>
      <c r="AL31" s="55"/>
      <c r="AM31" s="55"/>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2"/>
      <c r="DQ31" s="222"/>
      <c r="DR31" s="222"/>
      <c r="DS31" s="222"/>
      <c r="DT31" s="222"/>
      <c r="DU31" s="222"/>
      <c r="DV31" s="222"/>
      <c r="DW31" s="222"/>
      <c r="DX31" s="222"/>
      <c r="DY31" s="222"/>
      <c r="DZ31" s="222"/>
      <c r="EA31" s="222"/>
      <c r="EB31" s="222"/>
      <c r="EC31" s="222"/>
      <c r="ED31" s="222"/>
      <c r="EE31" s="222"/>
      <c r="EF31" s="222"/>
      <c r="EG31" s="222"/>
      <c r="EH31" s="222"/>
      <c r="EI31" s="222"/>
      <c r="EJ31" s="222"/>
      <c r="EK31" s="222"/>
      <c r="EL31" s="222"/>
      <c r="EM31" s="222"/>
      <c r="EN31" s="222"/>
      <c r="EO31" s="222"/>
      <c r="EP31" s="222"/>
      <c r="EQ31" s="222"/>
      <c r="ER31" s="222"/>
      <c r="ES31" s="222"/>
      <c r="ET31" s="222"/>
      <c r="EU31" s="222"/>
      <c r="EV31" s="222"/>
      <c r="EW31" s="222"/>
      <c r="EX31" s="222"/>
      <c r="EY31" s="222"/>
      <c r="EZ31" s="222"/>
      <c r="FA31" s="222"/>
      <c r="FB31" s="222"/>
      <c r="FC31" s="222"/>
      <c r="FD31" s="222"/>
      <c r="FE31" s="222"/>
      <c r="FF31" s="222"/>
      <c r="FG31" s="222"/>
      <c r="FH31" s="222"/>
      <c r="FI31" s="222"/>
      <c r="FJ31" s="222"/>
      <c r="FK31" s="222"/>
      <c r="FL31" s="222"/>
      <c r="FM31" s="222"/>
      <c r="FN31" s="222"/>
      <c r="FO31" s="222"/>
      <c r="FP31" s="222"/>
      <c r="FQ31" s="222"/>
      <c r="FR31" s="222"/>
      <c r="FS31" s="222"/>
      <c r="FT31" s="222"/>
      <c r="FU31" s="222"/>
      <c r="FV31" s="222"/>
      <c r="FW31" s="222"/>
      <c r="FX31" s="222"/>
      <c r="FY31" s="222"/>
      <c r="FZ31" s="222"/>
      <c r="GA31" s="222"/>
      <c r="GB31" s="222"/>
      <c r="GC31" s="222"/>
      <c r="GD31" s="222"/>
      <c r="GE31" s="222"/>
      <c r="GF31" s="222"/>
      <c r="GG31" s="222"/>
      <c r="GH31" s="222"/>
      <c r="GI31" s="222"/>
      <c r="GJ31" s="222"/>
      <c r="GK31" s="222"/>
      <c r="GL31" s="222"/>
      <c r="GM31" s="222"/>
      <c r="GN31" s="222"/>
      <c r="GO31" s="222"/>
      <c r="GP31" s="222"/>
      <c r="GQ31" s="222"/>
      <c r="GR31" s="222"/>
      <c r="GS31" s="222"/>
      <c r="GT31" s="222"/>
      <c r="GU31" s="222"/>
      <c r="GV31" s="222"/>
      <c r="GW31" s="222"/>
      <c r="GX31" s="222"/>
      <c r="GY31" s="222"/>
      <c r="GZ31" s="222"/>
      <c r="HA31" s="222"/>
      <c r="HB31" s="222"/>
      <c r="HC31" s="222"/>
      <c r="HD31" s="222"/>
      <c r="HE31" s="222"/>
      <c r="HF31" s="222"/>
      <c r="HG31" s="222"/>
      <c r="HH31" s="222"/>
      <c r="HI31" s="222"/>
      <c r="HJ31" s="222"/>
      <c r="HK31" s="222"/>
      <c r="HL31" s="222"/>
      <c r="HM31" s="222"/>
      <c r="HN31" s="222"/>
      <c r="HO31" s="222"/>
      <c r="HP31" s="222"/>
      <c r="HQ31" s="222"/>
      <c r="HR31" s="222"/>
      <c r="HS31" s="222"/>
      <c r="HT31" s="222"/>
      <c r="HU31" s="222"/>
      <c r="HV31" s="222"/>
      <c r="HW31" s="222"/>
      <c r="HX31" s="222"/>
      <c r="HY31" s="222"/>
      <c r="HZ31" s="222"/>
      <c r="IA31" s="222"/>
      <c r="IB31" s="222"/>
      <c r="IC31" s="222"/>
      <c r="ID31" s="222"/>
      <c r="IE31" s="222"/>
      <c r="IF31" s="222"/>
      <c r="IG31" s="222"/>
      <c r="IH31" s="222"/>
      <c r="II31" s="222"/>
      <c r="IJ31" s="222"/>
      <c r="IK31" s="222"/>
      <c r="IL31" s="222"/>
      <c r="IM31" s="222"/>
      <c r="IN31" s="222"/>
      <c r="IO31" s="222"/>
      <c r="IP31" s="222"/>
      <c r="IQ31" s="222"/>
      <c r="IR31" s="222"/>
      <c r="IS31" s="222"/>
      <c r="IT31" s="222"/>
      <c r="IU31" s="222"/>
      <c r="IV31" s="222"/>
      <c r="IW31" s="222"/>
      <c r="IX31" s="222"/>
      <c r="IY31" s="222"/>
      <c r="IZ31" s="222"/>
      <c r="JA31" s="222"/>
      <c r="JB31" s="222"/>
      <c r="JC31" s="222"/>
      <c r="JD31" s="222"/>
      <c r="JE31" s="222"/>
      <c r="JF31" s="222"/>
      <c r="JG31" s="222"/>
      <c r="JH31" s="222"/>
      <c r="JI31" s="222"/>
      <c r="JJ31" s="222"/>
      <c r="JK31" s="222"/>
      <c r="JL31" s="222"/>
      <c r="JM31" s="222"/>
      <c r="JN31" s="222"/>
      <c r="JO31" s="222"/>
      <c r="JP31" s="222"/>
      <c r="JQ31" s="222"/>
      <c r="JR31" s="222"/>
      <c r="JS31" s="222"/>
      <c r="JT31" s="222"/>
      <c r="JU31" s="222"/>
      <c r="JV31" s="222"/>
      <c r="JW31" s="222"/>
      <c r="JX31" s="222"/>
      <c r="JY31" s="222"/>
      <c r="JZ31" s="222"/>
      <c r="KA31" s="222"/>
      <c r="KB31" s="222"/>
      <c r="KC31" s="222"/>
      <c r="KD31" s="222"/>
      <c r="KE31" s="222"/>
      <c r="KF31" s="222"/>
      <c r="KG31" s="222"/>
      <c r="KH31" s="222"/>
      <c r="KI31" s="222"/>
      <c r="KJ31" s="222"/>
      <c r="KK31" s="222"/>
      <c r="KL31" s="222"/>
      <c r="KM31" s="222"/>
      <c r="KN31" s="222"/>
      <c r="KO31" s="222"/>
      <c r="KP31" s="222"/>
      <c r="KQ31" s="222"/>
      <c r="KR31" s="222"/>
      <c r="KS31" s="222"/>
      <c r="KT31" s="222"/>
      <c r="KU31" s="222"/>
      <c r="KV31" s="222"/>
      <c r="KW31" s="222"/>
      <c r="KX31" s="222"/>
      <c r="KY31" s="222"/>
      <c r="KZ31" s="222"/>
      <c r="LA31" s="222"/>
      <c r="LB31" s="222"/>
      <c r="LC31" s="222"/>
      <c r="LD31" s="222"/>
      <c r="LE31" s="222"/>
      <c r="LF31" s="222"/>
      <c r="LG31" s="222"/>
      <c r="LH31" s="222"/>
      <c r="LI31" s="222"/>
      <c r="LJ31" s="222"/>
      <c r="LK31" s="222"/>
      <c r="LL31" s="222"/>
      <c r="LM31" s="222"/>
      <c r="LN31" s="222"/>
      <c r="LO31" s="222"/>
      <c r="LP31" s="222"/>
      <c r="LQ31" s="222"/>
      <c r="LR31" s="222"/>
      <c r="LS31" s="222"/>
      <c r="LT31" s="222"/>
      <c r="LU31" s="222"/>
      <c r="LV31" s="222"/>
      <c r="LW31" s="222"/>
      <c r="LX31" s="222"/>
      <c r="LY31" s="222"/>
      <c r="LZ31" s="222"/>
      <c r="MA31" s="222"/>
      <c r="MB31" s="222"/>
      <c r="MC31" s="222"/>
      <c r="MD31" s="222"/>
      <c r="ME31" s="222"/>
      <c r="MF31" s="222"/>
      <c r="MG31" s="222"/>
      <c r="MH31" s="222"/>
      <c r="MI31" s="222"/>
      <c r="MJ31" s="222"/>
      <c r="MK31" s="222"/>
      <c r="ML31" s="222"/>
      <c r="MM31" s="222"/>
      <c r="MN31" s="222"/>
      <c r="MO31" s="222"/>
      <c r="MP31" s="222"/>
      <c r="MQ31" s="222"/>
      <c r="MR31" s="222"/>
      <c r="MS31" s="222"/>
      <c r="MT31" s="222"/>
      <c r="MU31" s="222"/>
      <c r="MV31" s="222"/>
      <c r="MW31" s="222"/>
      <c r="MX31" s="222"/>
      <c r="MY31" s="222"/>
      <c r="MZ31" s="222"/>
      <c r="NA31" s="222"/>
      <c r="NB31" s="222"/>
      <c r="NC31" s="222"/>
      <c r="ND31" s="222"/>
      <c r="NE31" s="222"/>
      <c r="NF31" s="222"/>
      <c r="NG31" s="222"/>
      <c r="NH31" s="222"/>
      <c r="NI31" s="222"/>
      <c r="NJ31" s="222"/>
      <c r="NK31" s="222"/>
      <c r="NL31" s="222"/>
      <c r="NM31" s="222"/>
      <c r="NN31" s="222"/>
      <c r="NO31" s="222"/>
      <c r="NP31" s="222"/>
      <c r="NQ31" s="222"/>
      <c r="NR31" s="222"/>
      <c r="NS31" s="222"/>
      <c r="NT31" s="222"/>
      <c r="NU31" s="222"/>
      <c r="NV31" s="222"/>
      <c r="NW31" s="222"/>
      <c r="NX31" s="222"/>
      <c r="NY31" s="222"/>
      <c r="NZ31" s="222"/>
      <c r="OA31" s="222"/>
      <c r="OB31" s="222"/>
      <c r="OC31" s="222"/>
      <c r="OD31" s="222"/>
      <c r="OE31" s="222"/>
      <c r="OF31" s="222"/>
      <c r="OG31" s="222"/>
      <c r="OH31" s="222"/>
      <c r="OI31" s="222"/>
      <c r="OJ31" s="222"/>
      <c r="OK31" s="222"/>
      <c r="OL31" s="222"/>
      <c r="OM31" s="222"/>
      <c r="ON31" s="222"/>
      <c r="OO31" s="222"/>
      <c r="OP31" s="222"/>
      <c r="OQ31" s="222"/>
      <c r="OR31" s="222"/>
      <c r="OS31" s="222"/>
      <c r="OT31" s="222"/>
      <c r="OU31" s="222"/>
      <c r="OV31" s="222"/>
      <c r="OW31" s="222"/>
      <c r="OX31" s="222"/>
      <c r="OY31" s="222"/>
      <c r="OZ31" s="222"/>
      <c r="PA31" s="222"/>
      <c r="PB31" s="222"/>
      <c r="PC31" s="222"/>
      <c r="PD31" s="222"/>
      <c r="PE31" s="222"/>
      <c r="PF31" s="222"/>
      <c r="PG31" s="222"/>
      <c r="PH31" s="222"/>
      <c r="PI31" s="222"/>
      <c r="PJ31" s="222"/>
      <c r="PK31" s="222"/>
      <c r="PL31" s="222"/>
      <c r="PM31" s="222"/>
      <c r="PN31" s="222"/>
      <c r="PO31" s="222"/>
      <c r="PP31" s="222"/>
      <c r="PQ31" s="222"/>
      <c r="PR31" s="222"/>
      <c r="PS31" s="222"/>
      <c r="PT31" s="222"/>
      <c r="PU31" s="222"/>
      <c r="PV31" s="222"/>
      <c r="PW31" s="222"/>
      <c r="PX31" s="222"/>
      <c r="PY31" s="222"/>
      <c r="PZ31" s="222"/>
      <c r="QA31" s="222"/>
      <c r="QB31" s="222"/>
      <c r="QC31" s="222"/>
      <c r="QD31" s="222"/>
      <c r="QE31" s="222"/>
      <c r="QF31" s="222"/>
      <c r="QG31" s="222"/>
      <c r="QH31" s="222"/>
      <c r="QI31" s="222"/>
      <c r="QJ31" s="222"/>
      <c r="QK31" s="222"/>
      <c r="QL31" s="222"/>
      <c r="QM31" s="222"/>
      <c r="QN31" s="222"/>
      <c r="QO31" s="222"/>
      <c r="QP31" s="222"/>
      <c r="QQ31" s="222"/>
      <c r="QR31" s="222"/>
      <c r="QS31" s="222"/>
      <c r="QT31" s="222"/>
      <c r="QU31" s="222"/>
      <c r="QV31" s="222"/>
      <c r="QW31" s="222"/>
      <c r="QX31" s="222"/>
      <c r="QY31" s="222"/>
      <c r="QZ31" s="222"/>
      <c r="RA31" s="222"/>
      <c r="RB31" s="222"/>
      <c r="RC31" s="222"/>
      <c r="RD31" s="222"/>
      <c r="RE31" s="222"/>
      <c r="RF31" s="222"/>
      <c r="RG31" s="222"/>
      <c r="RH31" s="222"/>
      <c r="RI31" s="222"/>
      <c r="RJ31" s="222"/>
      <c r="RK31" s="222"/>
      <c r="RL31" s="222"/>
      <c r="RM31" s="222"/>
      <c r="RN31" s="222"/>
      <c r="RO31" s="222"/>
      <c r="RP31" s="222"/>
      <c r="RQ31" s="222"/>
      <c r="RR31" s="222"/>
      <c r="RS31" s="222"/>
      <c r="RT31" s="222"/>
      <c r="RU31" s="222"/>
      <c r="RV31" s="222"/>
      <c r="RW31" s="222"/>
      <c r="RX31" s="222"/>
      <c r="RY31" s="222"/>
      <c r="RZ31" s="222"/>
      <c r="SA31" s="222"/>
      <c r="SB31" s="222"/>
      <c r="SC31" s="222"/>
      <c r="SD31" s="222"/>
      <c r="SE31" s="222"/>
      <c r="SF31" s="222"/>
      <c r="SG31" s="222"/>
      <c r="SH31" s="222"/>
      <c r="SI31" s="222"/>
      <c r="SJ31" s="222"/>
      <c r="SK31" s="222"/>
      <c r="SL31" s="222"/>
      <c r="SM31" s="222"/>
      <c r="SN31" s="222"/>
      <c r="SO31" s="222"/>
      <c r="SP31" s="222"/>
      <c r="SQ31" s="222"/>
      <c r="SR31" s="222"/>
      <c r="SS31" s="222"/>
      <c r="ST31" s="222"/>
      <c r="SU31" s="222"/>
      <c r="SV31" s="222"/>
      <c r="SW31" s="222"/>
      <c r="SX31" s="222"/>
      <c r="SY31" s="222"/>
      <c r="SZ31" s="222"/>
      <c r="TA31" s="222"/>
      <c r="TB31" s="222"/>
      <c r="TC31" s="222"/>
      <c r="TD31" s="222"/>
      <c r="TE31" s="222"/>
      <c r="TF31" s="222"/>
      <c r="TG31" s="222"/>
      <c r="TH31" s="222"/>
      <c r="TI31" s="222"/>
      <c r="TJ31" s="222"/>
      <c r="TK31" s="222"/>
      <c r="TL31" s="222"/>
      <c r="TM31" s="222"/>
      <c r="TN31" s="222"/>
      <c r="TO31" s="222"/>
      <c r="TP31" s="222"/>
      <c r="TQ31" s="222"/>
      <c r="TR31" s="222"/>
      <c r="TS31" s="222"/>
      <c r="TT31" s="222"/>
      <c r="TU31" s="222"/>
      <c r="TV31" s="222"/>
      <c r="TW31" s="222"/>
      <c r="TX31" s="222"/>
      <c r="TY31" s="222"/>
      <c r="TZ31" s="222"/>
      <c r="UA31" s="222"/>
      <c r="UB31" s="222"/>
      <c r="UC31" s="222"/>
      <c r="UD31" s="222"/>
      <c r="UE31" s="222"/>
      <c r="UF31" s="222"/>
      <c r="UG31" s="222"/>
      <c r="UH31" s="222"/>
      <c r="UI31" s="222"/>
      <c r="UJ31" s="222"/>
      <c r="UK31" s="222"/>
      <c r="UL31" s="222"/>
      <c r="UM31" s="222"/>
      <c r="UN31" s="222"/>
      <c r="UO31" s="222"/>
      <c r="UP31" s="222"/>
      <c r="UQ31" s="222"/>
      <c r="UR31" s="222"/>
      <c r="US31" s="222"/>
      <c r="UT31" s="222"/>
      <c r="UU31" s="222"/>
      <c r="UV31" s="222"/>
      <c r="UW31" s="222"/>
      <c r="UX31" s="222"/>
      <c r="UY31" s="222"/>
      <c r="UZ31" s="222"/>
      <c r="VA31" s="222"/>
      <c r="VB31" s="222"/>
      <c r="VC31" s="222"/>
      <c r="VD31" s="222"/>
      <c r="VE31" s="222"/>
      <c r="VF31" s="222"/>
      <c r="VG31" s="222"/>
      <c r="VH31" s="222"/>
      <c r="VI31" s="222"/>
      <c r="VJ31" s="222"/>
      <c r="VK31" s="222"/>
      <c r="VL31" s="222"/>
      <c r="VM31" s="222"/>
      <c r="VN31" s="222"/>
      <c r="VO31" s="222"/>
      <c r="VP31" s="222"/>
      <c r="VQ31" s="222"/>
      <c r="VR31" s="222"/>
      <c r="VS31" s="222"/>
      <c r="VT31" s="222"/>
      <c r="VU31" s="222"/>
      <c r="VV31" s="222"/>
      <c r="VW31" s="222"/>
      <c r="VX31" s="222"/>
      <c r="VY31" s="222"/>
      <c r="VZ31" s="222"/>
      <c r="WA31" s="222"/>
      <c r="WB31" s="222"/>
      <c r="WC31" s="222"/>
      <c r="WD31" s="222"/>
      <c r="WE31" s="222"/>
      <c r="WF31" s="222"/>
      <c r="WG31" s="222"/>
      <c r="WH31" s="222"/>
      <c r="WI31" s="222"/>
      <c r="WJ31" s="222"/>
      <c r="WK31" s="222"/>
      <c r="WL31" s="222"/>
      <c r="WM31" s="222"/>
      <c r="WN31" s="222"/>
      <c r="WO31" s="222"/>
      <c r="WP31" s="222"/>
      <c r="WQ31" s="222"/>
      <c r="WR31" s="222"/>
      <c r="WS31" s="222"/>
      <c r="WT31" s="222"/>
      <c r="WU31" s="222"/>
      <c r="WV31" s="222"/>
      <c r="WW31" s="222"/>
      <c r="WX31" s="222"/>
      <c r="WY31" s="222"/>
      <c r="WZ31" s="222"/>
      <c r="XA31" s="222"/>
      <c r="XB31" s="222"/>
      <c r="XC31" s="222"/>
      <c r="XD31" s="222"/>
      <c r="XE31" s="222"/>
      <c r="XF31" s="222"/>
      <c r="XG31" s="222"/>
      <c r="XH31" s="222"/>
      <c r="XI31" s="222"/>
      <c r="XJ31" s="222"/>
      <c r="XK31" s="222"/>
      <c r="XL31" s="222"/>
      <c r="XM31" s="222"/>
      <c r="XN31" s="222"/>
      <c r="XO31" s="222"/>
      <c r="XP31" s="222"/>
      <c r="XQ31" s="222"/>
      <c r="XR31" s="222"/>
      <c r="XS31" s="222"/>
      <c r="XT31" s="222"/>
      <c r="XU31" s="222"/>
      <c r="XV31" s="222"/>
      <c r="XW31" s="222"/>
      <c r="XX31" s="222"/>
      <c r="XY31" s="222"/>
      <c r="XZ31" s="222"/>
      <c r="YA31" s="222"/>
      <c r="YB31" s="222"/>
      <c r="YC31" s="222"/>
      <c r="YD31" s="222"/>
      <c r="YE31" s="222"/>
      <c r="YF31" s="222"/>
      <c r="YG31" s="222"/>
      <c r="YH31" s="222"/>
      <c r="YI31" s="222"/>
      <c r="YJ31" s="222"/>
      <c r="YK31" s="222"/>
      <c r="YL31" s="222"/>
      <c r="YM31" s="222"/>
      <c r="YN31" s="222"/>
      <c r="YO31" s="222"/>
      <c r="YP31" s="222"/>
      <c r="YQ31" s="222"/>
      <c r="YR31" s="222"/>
      <c r="YS31" s="222"/>
      <c r="YT31" s="222"/>
      <c r="YU31" s="222"/>
      <c r="YV31" s="222"/>
      <c r="YW31" s="222"/>
      <c r="YX31" s="222"/>
      <c r="YY31" s="222"/>
      <c r="YZ31" s="222"/>
      <c r="ZA31" s="222"/>
      <c r="ZB31" s="222"/>
      <c r="ZC31" s="222"/>
      <c r="ZD31" s="222"/>
      <c r="ZE31" s="222"/>
      <c r="ZF31" s="222"/>
      <c r="ZG31" s="222"/>
      <c r="ZH31" s="222"/>
      <c r="ZI31" s="222"/>
      <c r="ZJ31" s="222"/>
      <c r="ZK31" s="222"/>
      <c r="ZL31" s="222"/>
      <c r="ZM31" s="222"/>
      <c r="ZN31" s="222"/>
      <c r="ZO31" s="222"/>
      <c r="ZP31" s="222"/>
      <c r="ZQ31" s="222"/>
      <c r="ZR31" s="222"/>
      <c r="ZS31" s="222"/>
      <c r="ZT31" s="222"/>
      <c r="ZU31" s="222"/>
      <c r="ZV31" s="222"/>
      <c r="ZW31" s="222"/>
      <c r="ZX31" s="222"/>
      <c r="ZY31" s="222"/>
      <c r="ZZ31" s="222"/>
      <c r="AAA31" s="222"/>
      <c r="AAB31" s="222"/>
      <c r="AAC31" s="222"/>
      <c r="AAD31" s="222"/>
      <c r="AAE31" s="222"/>
      <c r="AAF31" s="222"/>
      <c r="AAG31" s="222"/>
      <c r="AAH31" s="222"/>
      <c r="AAI31" s="222"/>
      <c r="AAJ31" s="222"/>
      <c r="AAK31" s="222"/>
      <c r="AAL31" s="222"/>
      <c r="AAM31" s="222"/>
      <c r="AAN31" s="222"/>
      <c r="AAO31" s="222"/>
      <c r="AAP31" s="222"/>
      <c r="AAQ31" s="222"/>
      <c r="AAR31" s="222"/>
      <c r="AAS31" s="222"/>
      <c r="AAT31" s="222"/>
      <c r="AAU31" s="222"/>
      <c r="AAV31" s="222"/>
      <c r="AAW31" s="222"/>
      <c r="AAX31" s="222"/>
      <c r="AAY31" s="222"/>
      <c r="AAZ31" s="222"/>
      <c r="ABA31" s="222"/>
      <c r="ABB31" s="222"/>
      <c r="ABC31" s="222"/>
      <c r="ABD31" s="222"/>
      <c r="ABE31" s="222"/>
      <c r="ABF31" s="222"/>
      <c r="ABG31" s="222"/>
      <c r="ABH31" s="222"/>
      <c r="ABI31" s="222"/>
      <c r="ABJ31" s="222"/>
      <c r="ABK31" s="222"/>
      <c r="ABL31" s="222"/>
      <c r="ABM31" s="222"/>
      <c r="ABN31" s="222"/>
      <c r="ABO31" s="222"/>
      <c r="ABP31" s="222"/>
      <c r="ABQ31" s="222"/>
      <c r="ABR31" s="222"/>
      <c r="ABS31" s="222"/>
      <c r="ABT31" s="222"/>
      <c r="ABU31" s="222"/>
      <c r="ABV31" s="222"/>
      <c r="ABW31" s="222"/>
      <c r="ABX31" s="222"/>
      <c r="ABY31" s="222"/>
      <c r="ABZ31" s="222"/>
      <c r="ACA31" s="222"/>
      <c r="ACB31" s="222"/>
      <c r="ACC31" s="222"/>
      <c r="ACD31" s="222"/>
      <c r="ACE31" s="222"/>
      <c r="ACF31" s="222"/>
      <c r="ACG31" s="222"/>
      <c r="ACH31" s="222"/>
      <c r="ACI31" s="222"/>
      <c r="ACJ31" s="222"/>
      <c r="ACK31" s="222"/>
      <c r="ACL31" s="222"/>
      <c r="ACM31" s="222"/>
      <c r="ACN31" s="222"/>
      <c r="ACO31" s="222"/>
      <c r="ACP31" s="222"/>
      <c r="ACQ31" s="222"/>
      <c r="ACR31" s="222"/>
      <c r="ACS31" s="222"/>
      <c r="ACT31" s="222"/>
      <c r="ACU31" s="222"/>
      <c r="ACV31" s="222"/>
      <c r="ACW31" s="222"/>
      <c r="ACX31" s="222"/>
      <c r="ACY31" s="222"/>
      <c r="ACZ31" s="222"/>
      <c r="ADA31" s="222"/>
      <c r="ADB31" s="222"/>
      <c r="ADC31" s="222"/>
      <c r="ADD31" s="222"/>
      <c r="ADE31" s="222"/>
      <c r="ADF31" s="222"/>
      <c r="ADG31" s="222"/>
      <c r="ADH31" s="222"/>
      <c r="ADI31" s="222"/>
      <c r="ADJ31" s="222"/>
      <c r="ADK31" s="222"/>
      <c r="ADL31" s="222"/>
      <c r="ADM31" s="222"/>
      <c r="ADN31" s="222"/>
      <c r="ADO31" s="222"/>
      <c r="ADP31" s="222"/>
      <c r="ADQ31" s="222"/>
      <c r="ADR31" s="222"/>
      <c r="ADS31" s="222"/>
      <c r="ADT31" s="222"/>
      <c r="ADU31" s="222"/>
      <c r="ADV31" s="222"/>
      <c r="ADW31" s="222"/>
      <c r="ADX31" s="222"/>
      <c r="ADY31" s="222"/>
      <c r="ADZ31" s="222"/>
      <c r="AEA31" s="222"/>
      <c r="AEB31" s="222"/>
      <c r="AEC31" s="222"/>
      <c r="AED31" s="222"/>
      <c r="AEE31" s="222"/>
      <c r="AEF31" s="222"/>
      <c r="AEG31" s="222"/>
      <c r="AEH31" s="222"/>
      <c r="AEI31" s="222"/>
      <c r="AEJ31" s="222"/>
      <c r="AEK31" s="222"/>
      <c r="AEL31" s="222"/>
      <c r="AEM31" s="222"/>
      <c r="AEN31" s="222"/>
      <c r="AEO31" s="222"/>
      <c r="AEP31" s="222"/>
      <c r="AEQ31" s="222"/>
      <c r="AER31" s="222"/>
      <c r="AES31" s="222"/>
      <c r="AET31" s="222"/>
      <c r="AEU31" s="222"/>
      <c r="AEV31" s="222"/>
      <c r="AEW31" s="222"/>
      <c r="AEX31" s="222"/>
      <c r="AEY31" s="222"/>
      <c r="AEZ31" s="222"/>
      <c r="AFA31" s="222"/>
      <c r="AFB31" s="222"/>
      <c r="AFC31" s="222"/>
      <c r="AFD31" s="222"/>
      <c r="AFE31" s="222"/>
      <c r="AFF31" s="222"/>
      <c r="AFG31" s="222"/>
      <c r="AFH31" s="222"/>
      <c r="AFI31" s="222"/>
      <c r="AFJ31" s="222"/>
      <c r="AFK31" s="222"/>
      <c r="AFL31" s="222"/>
      <c r="AFM31" s="222"/>
      <c r="AFN31" s="222"/>
      <c r="AFO31" s="222"/>
      <c r="AFP31" s="222"/>
      <c r="AFQ31" s="222"/>
      <c r="AFR31" s="222"/>
      <c r="AFS31" s="222"/>
      <c r="AFT31" s="222"/>
      <c r="AFU31" s="222"/>
      <c r="AFV31" s="222"/>
      <c r="AFW31" s="222"/>
      <c r="AFX31" s="222"/>
      <c r="AFY31" s="222"/>
      <c r="AFZ31" s="222"/>
      <c r="AGA31" s="222"/>
      <c r="AGB31" s="222"/>
      <c r="AGC31" s="222"/>
      <c r="AGD31" s="222"/>
      <c r="AGE31" s="222"/>
      <c r="AGF31" s="222"/>
      <c r="AGG31" s="222"/>
      <c r="AGH31" s="222"/>
      <c r="AGI31" s="222"/>
      <c r="AGJ31" s="222"/>
      <c r="AGK31" s="222"/>
      <c r="AGL31" s="222"/>
      <c r="AGM31" s="222"/>
      <c r="AGN31" s="222"/>
      <c r="AGO31" s="222"/>
      <c r="AGP31" s="222"/>
      <c r="AGQ31" s="222"/>
      <c r="AGR31" s="222"/>
      <c r="AGS31" s="222"/>
      <c r="AGT31" s="222"/>
      <c r="AGU31" s="222"/>
      <c r="AGV31" s="222"/>
      <c r="AGW31" s="222"/>
      <c r="AGX31" s="222"/>
      <c r="AGY31" s="222"/>
      <c r="AGZ31" s="222"/>
      <c r="AHA31" s="222"/>
      <c r="AHB31" s="222"/>
      <c r="AHC31" s="222"/>
      <c r="AHD31" s="222"/>
      <c r="AHE31" s="222"/>
      <c r="AHF31" s="222"/>
      <c r="AHG31" s="222"/>
      <c r="AHH31" s="222"/>
      <c r="AHI31" s="222"/>
      <c r="AHJ31" s="222"/>
      <c r="AHK31" s="222"/>
      <c r="AHL31" s="222"/>
      <c r="AHM31" s="222"/>
      <c r="AHN31" s="222"/>
      <c r="AHO31" s="222"/>
      <c r="AHP31" s="222"/>
      <c r="AHQ31" s="222"/>
      <c r="AHR31" s="222"/>
      <c r="AHS31" s="222"/>
      <c r="AHT31" s="222"/>
      <c r="AHU31" s="222"/>
      <c r="AHV31" s="222"/>
      <c r="AHW31" s="222"/>
      <c r="AHX31" s="222"/>
      <c r="AHY31" s="222"/>
      <c r="AHZ31" s="222"/>
      <c r="AIA31" s="222"/>
      <c r="AIB31" s="222"/>
      <c r="AIC31" s="222"/>
      <c r="AID31" s="222"/>
      <c r="AIE31" s="222"/>
      <c r="AIF31" s="222"/>
      <c r="AIG31" s="222"/>
      <c r="AIH31" s="222"/>
      <c r="AII31" s="222"/>
      <c r="AIJ31" s="222"/>
      <c r="AIK31" s="222"/>
      <c r="AIL31" s="222"/>
      <c r="AIM31" s="222"/>
      <c r="AIN31" s="222"/>
      <c r="AIO31" s="222"/>
      <c r="AIP31" s="222"/>
      <c r="AIQ31" s="222"/>
      <c r="AIR31" s="222"/>
      <c r="AIS31" s="222"/>
      <c r="AIT31" s="222"/>
      <c r="AIU31" s="222"/>
      <c r="AIV31" s="222"/>
      <c r="AIW31" s="222"/>
      <c r="AIX31" s="222"/>
      <c r="AIY31" s="222"/>
      <c r="AIZ31" s="222"/>
      <c r="AJA31" s="222"/>
      <c r="AJB31" s="222"/>
      <c r="AJC31" s="222"/>
      <c r="AJD31" s="222"/>
      <c r="AJE31" s="222"/>
      <c r="AJF31" s="222"/>
      <c r="AJG31" s="222"/>
      <c r="AJH31" s="222"/>
      <c r="AJI31" s="222"/>
      <c r="AJJ31" s="222"/>
      <c r="AJK31" s="222"/>
      <c r="AJL31" s="222"/>
      <c r="AJM31" s="222"/>
      <c r="AJN31" s="222"/>
      <c r="AJO31" s="222"/>
      <c r="AJP31" s="222"/>
      <c r="AJQ31" s="222"/>
      <c r="AJR31" s="222"/>
      <c r="AJS31" s="222"/>
      <c r="AJT31" s="222"/>
      <c r="AJU31" s="222"/>
      <c r="AJV31" s="222"/>
      <c r="AJW31" s="222"/>
      <c r="AJX31" s="222"/>
      <c r="AJY31" s="222"/>
      <c r="AJZ31" s="222"/>
      <c r="AKA31" s="222"/>
      <c r="AKB31" s="222"/>
      <c r="AKC31" s="222"/>
      <c r="AKD31" s="222"/>
      <c r="AKE31" s="222"/>
      <c r="AKF31" s="222"/>
      <c r="AKG31" s="222"/>
      <c r="AKH31" s="222"/>
      <c r="AKI31" s="222"/>
      <c r="AKJ31" s="222"/>
      <c r="AKK31" s="222"/>
      <c r="AKL31" s="222"/>
      <c r="AKM31" s="222"/>
      <c r="AKN31" s="222"/>
      <c r="AKO31" s="222"/>
      <c r="AKP31" s="222"/>
      <c r="AKQ31" s="222"/>
      <c r="AKR31" s="222"/>
      <c r="AKS31" s="222"/>
      <c r="AKT31" s="222"/>
      <c r="AKU31" s="222"/>
      <c r="AKV31" s="222"/>
      <c r="AKW31" s="222"/>
      <c r="AKX31" s="222"/>
      <c r="AKY31" s="222"/>
      <c r="AKZ31" s="222"/>
      <c r="ALA31" s="222"/>
      <c r="ALB31" s="222"/>
      <c r="ALC31" s="222"/>
      <c r="ALD31" s="222"/>
      <c r="ALE31" s="222"/>
      <c r="ALF31" s="222"/>
      <c r="ALG31" s="222"/>
      <c r="ALH31" s="222"/>
      <c r="ALI31" s="222"/>
      <c r="ALJ31" s="222"/>
      <c r="ALK31" s="222"/>
      <c r="ALL31" s="222"/>
      <c r="ALM31" s="222"/>
      <c r="ALN31" s="222"/>
      <c r="ALO31" s="222"/>
      <c r="ALP31" s="222"/>
      <c r="ALQ31" s="222"/>
      <c r="ALR31" s="222"/>
      <c r="ALS31" s="222"/>
      <c r="ALT31" s="222"/>
      <c r="ALU31" s="222"/>
      <c r="ALV31" s="222"/>
      <c r="ALW31" s="222"/>
      <c r="ALX31" s="222"/>
      <c r="ALY31" s="222"/>
      <c r="ALZ31" s="222"/>
      <c r="AMA31" s="222"/>
      <c r="AMB31" s="222"/>
      <c r="AMC31" s="222"/>
      <c r="AMD31" s="222"/>
      <c r="AME31" s="222"/>
      <c r="AMF31" s="222"/>
      <c r="AMG31" s="222"/>
      <c r="AMH31" s="222"/>
      <c r="AMI31" s="222"/>
      <c r="AMJ31" s="222"/>
      <c r="AMK31" s="222"/>
      <c r="AML31" s="222"/>
      <c r="AMM31" s="222"/>
      <c r="AMN31" s="222"/>
      <c r="AMO31" s="222"/>
      <c r="AMP31" s="222"/>
      <c r="AMQ31" s="222"/>
      <c r="AMR31" s="222"/>
      <c r="AMS31" s="222"/>
      <c r="AMT31" s="222"/>
      <c r="AMU31" s="222"/>
      <c r="AMV31" s="222"/>
      <c r="AMW31" s="222"/>
      <c r="AMX31" s="222"/>
      <c r="AMY31" s="222"/>
      <c r="AMZ31" s="222"/>
      <c r="ANA31" s="222"/>
      <c r="ANB31" s="222"/>
      <c r="ANC31" s="222"/>
      <c r="AND31" s="222"/>
      <c r="ANE31" s="222"/>
      <c r="ANF31" s="222"/>
      <c r="ANG31" s="222"/>
      <c r="ANH31" s="222"/>
      <c r="ANI31" s="222"/>
      <c r="ANJ31" s="222"/>
      <c r="ANK31" s="222"/>
      <c r="ANL31" s="222"/>
      <c r="ANM31" s="222"/>
      <c r="ANN31" s="222"/>
      <c r="ANO31" s="222"/>
      <c r="ANP31" s="222"/>
      <c r="ANQ31" s="222"/>
      <c r="ANR31" s="222"/>
      <c r="ANS31" s="222"/>
      <c r="ANT31" s="222"/>
      <c r="ANU31" s="222"/>
      <c r="ANV31" s="222"/>
      <c r="ANW31" s="222"/>
      <c r="ANX31" s="222"/>
      <c r="ANY31" s="222"/>
      <c r="ANZ31" s="222"/>
      <c r="AOA31" s="222"/>
      <c r="AOB31" s="222"/>
      <c r="AOC31" s="222"/>
      <c r="AOD31" s="222"/>
      <c r="AOE31" s="222"/>
      <c r="AOF31" s="222"/>
      <c r="AOG31" s="222"/>
      <c r="AOH31" s="222"/>
      <c r="AOI31" s="222"/>
      <c r="AOJ31" s="222"/>
      <c r="AOK31" s="222"/>
      <c r="AOL31" s="222"/>
      <c r="AOM31" s="222"/>
      <c r="AON31" s="222"/>
      <c r="AOO31" s="222"/>
      <c r="AOP31" s="222"/>
      <c r="AOQ31" s="222"/>
      <c r="AOR31" s="222"/>
      <c r="AOS31" s="222"/>
      <c r="AOT31" s="222"/>
      <c r="AOU31" s="222"/>
      <c r="AOV31" s="222"/>
      <c r="AOW31" s="222"/>
      <c r="AOX31" s="222"/>
      <c r="AOY31" s="222"/>
      <c r="AOZ31" s="222"/>
      <c r="APA31" s="222"/>
      <c r="APB31" s="222"/>
      <c r="APC31" s="222"/>
      <c r="APD31" s="222"/>
      <c r="APE31" s="222"/>
      <c r="APF31" s="222"/>
      <c r="APG31" s="222"/>
      <c r="APH31" s="222"/>
      <c r="API31" s="222"/>
      <c r="APJ31" s="222"/>
      <c r="APK31" s="222"/>
      <c r="APL31" s="222"/>
      <c r="APM31" s="222"/>
      <c r="APN31" s="222"/>
      <c r="APO31" s="222"/>
      <c r="APP31" s="222"/>
      <c r="APQ31" s="222"/>
      <c r="APR31" s="222"/>
      <c r="APS31" s="222"/>
      <c r="APT31" s="222"/>
      <c r="APU31" s="222"/>
      <c r="APV31" s="222"/>
      <c r="APW31" s="222"/>
      <c r="APX31" s="222"/>
      <c r="APY31" s="222"/>
      <c r="APZ31" s="222"/>
      <c r="AQA31" s="222"/>
      <c r="AQB31" s="222"/>
      <c r="AQC31" s="222"/>
      <c r="AQD31" s="222"/>
      <c r="AQE31" s="222"/>
      <c r="AQF31" s="222"/>
      <c r="AQG31" s="222"/>
      <c r="AQH31" s="222"/>
      <c r="AQI31" s="222"/>
      <c r="AQJ31" s="222"/>
      <c r="AQK31" s="222"/>
      <c r="AQL31" s="222"/>
      <c r="AQM31" s="222"/>
      <c r="AQN31" s="222"/>
      <c r="AQO31" s="222"/>
      <c r="AQP31" s="222"/>
      <c r="AQQ31" s="222"/>
      <c r="AQR31" s="222"/>
      <c r="AQS31" s="222"/>
      <c r="AQT31" s="222"/>
      <c r="AQU31" s="222"/>
      <c r="AQV31" s="222"/>
      <c r="AQW31" s="222"/>
      <c r="AQX31" s="222"/>
      <c r="AQY31" s="222"/>
      <c r="AQZ31" s="222"/>
      <c r="ARA31" s="222"/>
      <c r="ARB31" s="222"/>
      <c r="ARC31" s="222"/>
      <c r="ARD31" s="222"/>
      <c r="ARE31" s="222"/>
      <c r="ARF31" s="222"/>
      <c r="ARG31" s="222"/>
      <c r="ARH31" s="222"/>
      <c r="ARI31" s="222"/>
      <c r="ARJ31" s="222"/>
      <c r="ARK31" s="222"/>
      <c r="ARL31" s="222"/>
      <c r="ARM31" s="222"/>
      <c r="ARN31" s="222"/>
      <c r="ARO31" s="222"/>
      <c r="ARP31" s="222"/>
      <c r="ARQ31" s="222"/>
      <c r="ARR31" s="222"/>
      <c r="ARS31" s="222"/>
      <c r="ART31" s="222"/>
      <c r="ARU31" s="222"/>
      <c r="ARV31" s="222"/>
      <c r="ARW31" s="222"/>
      <c r="ARX31" s="222"/>
      <c r="ARY31" s="222"/>
      <c r="ARZ31" s="222"/>
      <c r="ASA31" s="222"/>
      <c r="ASB31" s="222"/>
      <c r="ASC31" s="222"/>
      <c r="ASD31" s="222"/>
      <c r="ASE31" s="222"/>
      <c r="ASF31" s="222"/>
      <c r="ASG31" s="222"/>
      <c r="ASH31" s="222"/>
      <c r="ASI31" s="222"/>
      <c r="ASJ31" s="222"/>
      <c r="ASK31" s="222"/>
      <c r="ASL31" s="222"/>
      <c r="ASM31" s="222"/>
      <c r="ASN31" s="222"/>
      <c r="ASO31" s="222"/>
      <c r="ASP31" s="222"/>
      <c r="ASQ31" s="222"/>
      <c r="ASR31" s="222"/>
      <c r="ASS31" s="222"/>
      <c r="AST31" s="222"/>
      <c r="ASU31" s="222"/>
      <c r="ASV31" s="222"/>
      <c r="ASW31" s="222"/>
      <c r="ASX31" s="222"/>
      <c r="ASY31" s="222"/>
      <c r="ASZ31" s="222"/>
      <c r="ATA31" s="222"/>
      <c r="ATB31" s="222"/>
      <c r="ATC31" s="222"/>
      <c r="ATD31" s="222"/>
      <c r="ATE31" s="222"/>
      <c r="ATF31" s="222"/>
      <c r="ATG31" s="222"/>
      <c r="ATH31" s="222"/>
      <c r="ATI31" s="222"/>
      <c r="ATJ31" s="222"/>
      <c r="ATK31" s="222"/>
      <c r="ATL31" s="222"/>
      <c r="ATM31" s="222"/>
      <c r="ATN31" s="222"/>
      <c r="ATO31" s="222"/>
      <c r="ATP31" s="222"/>
      <c r="ATQ31" s="222"/>
      <c r="ATR31" s="222"/>
      <c r="ATS31" s="222"/>
      <c r="ATT31" s="222"/>
      <c r="ATU31" s="222"/>
      <c r="ATV31" s="222"/>
      <c r="ATW31" s="222"/>
      <c r="ATX31" s="222"/>
      <c r="ATY31" s="222"/>
      <c r="ATZ31" s="222"/>
      <c r="AUA31" s="222"/>
      <c r="AUB31" s="222"/>
      <c r="AUC31" s="222"/>
      <c r="AUD31" s="222"/>
      <c r="AUE31" s="222"/>
      <c r="AUF31" s="222"/>
      <c r="AUG31" s="222"/>
      <c r="AUH31" s="222"/>
      <c r="AUI31" s="222"/>
      <c r="AUJ31" s="222"/>
      <c r="AUK31" s="222"/>
      <c r="AUL31" s="222"/>
      <c r="AUM31" s="222"/>
      <c r="AUN31" s="222"/>
      <c r="AUO31" s="222"/>
      <c r="AUP31" s="222"/>
      <c r="AUQ31" s="222"/>
      <c r="AUR31" s="222"/>
      <c r="AUS31" s="222"/>
      <c r="AUT31" s="222"/>
      <c r="AUU31" s="222"/>
      <c r="AUV31" s="222"/>
      <c r="AUW31" s="222"/>
      <c r="AUX31" s="222"/>
      <c r="AUY31" s="222"/>
      <c r="AUZ31" s="222"/>
      <c r="AVA31" s="222"/>
      <c r="AVB31" s="222"/>
      <c r="AVC31" s="222"/>
      <c r="AVD31" s="222"/>
      <c r="AVE31" s="222"/>
      <c r="AVF31" s="222"/>
      <c r="AVG31" s="222"/>
      <c r="AVH31" s="222"/>
      <c r="AVI31" s="222"/>
      <c r="AVJ31" s="222"/>
      <c r="AVK31" s="222"/>
      <c r="AVL31" s="222"/>
      <c r="AVM31" s="222"/>
      <c r="AVN31" s="222"/>
      <c r="AVO31" s="222"/>
      <c r="AVP31" s="222"/>
      <c r="AVQ31" s="222"/>
      <c r="AVR31" s="222"/>
      <c r="AVS31" s="222"/>
      <c r="AVT31" s="222"/>
      <c r="AVU31" s="222"/>
      <c r="AVV31" s="222"/>
      <c r="AVW31" s="222"/>
      <c r="AVX31" s="222"/>
      <c r="AVY31" s="222"/>
      <c r="AVZ31" s="222"/>
      <c r="AWA31" s="222"/>
      <c r="AWB31" s="222"/>
      <c r="AWC31" s="222"/>
      <c r="AWD31" s="222"/>
      <c r="AWE31" s="222"/>
      <c r="AWF31" s="222"/>
      <c r="AWG31" s="222"/>
      <c r="AWH31" s="222"/>
      <c r="AWI31" s="222"/>
      <c r="AWJ31" s="222"/>
      <c r="AWK31" s="222"/>
      <c r="AWL31" s="222"/>
      <c r="AWM31" s="222"/>
      <c r="AWN31" s="222"/>
      <c r="AWO31" s="222"/>
      <c r="AWP31" s="222"/>
      <c r="AWQ31" s="222"/>
      <c r="AWR31" s="222"/>
      <c r="AWS31" s="222"/>
      <c r="AWT31" s="222"/>
      <c r="AWU31" s="222"/>
      <c r="AWV31" s="222"/>
      <c r="AWW31" s="222"/>
      <c r="AWX31" s="222"/>
      <c r="AWY31" s="222"/>
      <c r="AWZ31" s="222"/>
      <c r="AXA31" s="222"/>
      <c r="AXB31" s="222"/>
      <c r="AXC31" s="222"/>
      <c r="AXD31" s="222"/>
      <c r="AXE31" s="222"/>
      <c r="AXF31" s="222"/>
      <c r="AXG31" s="222"/>
      <c r="AXH31" s="222"/>
      <c r="AXI31" s="222"/>
      <c r="AXJ31" s="222"/>
      <c r="AXK31" s="222"/>
      <c r="AXL31" s="222"/>
      <c r="AXM31" s="222"/>
      <c r="AXN31" s="222"/>
      <c r="AXO31" s="222"/>
      <c r="AXP31" s="222"/>
      <c r="AXQ31" s="222"/>
      <c r="AXR31" s="222"/>
      <c r="AXS31" s="222"/>
      <c r="AXT31" s="222"/>
      <c r="AXU31" s="222"/>
      <c r="AXV31" s="222"/>
      <c r="AXW31" s="222"/>
      <c r="AXX31" s="222"/>
      <c r="AXY31" s="222"/>
      <c r="AXZ31" s="222"/>
      <c r="AYA31" s="222"/>
      <c r="AYB31" s="222"/>
      <c r="AYC31" s="222"/>
      <c r="AYD31" s="222"/>
      <c r="AYE31" s="222"/>
      <c r="AYF31" s="222"/>
      <c r="AYG31" s="222"/>
      <c r="AYH31" s="222"/>
      <c r="AYI31" s="222"/>
      <c r="AYJ31" s="222"/>
      <c r="AYK31" s="222"/>
      <c r="AYL31" s="222"/>
      <c r="AYM31" s="222"/>
      <c r="AYN31" s="222"/>
      <c r="AYO31" s="222"/>
      <c r="AYP31" s="222"/>
      <c r="AYQ31" s="222"/>
      <c r="AYR31" s="222"/>
      <c r="AYS31" s="222"/>
      <c r="AYT31" s="222"/>
      <c r="AYU31" s="222"/>
      <c r="AYV31" s="222"/>
      <c r="AYW31" s="222"/>
      <c r="AYX31" s="222"/>
      <c r="AYY31" s="222"/>
      <c r="AYZ31" s="222"/>
      <c r="AZA31" s="222"/>
      <c r="AZB31" s="222"/>
      <c r="AZC31" s="222"/>
      <c r="AZD31" s="222"/>
      <c r="AZE31" s="222"/>
      <c r="AZF31" s="222"/>
      <c r="AZG31" s="222"/>
      <c r="AZH31" s="222"/>
      <c r="AZI31" s="222"/>
      <c r="AZJ31" s="222"/>
      <c r="AZK31" s="222"/>
      <c r="AZL31" s="222"/>
      <c r="AZM31" s="222"/>
      <c r="AZN31" s="222"/>
      <c r="AZO31" s="222"/>
      <c r="AZP31" s="222"/>
      <c r="AZQ31" s="222"/>
      <c r="AZR31" s="222"/>
      <c r="AZS31" s="222"/>
      <c r="AZT31" s="222"/>
      <c r="AZU31" s="222"/>
      <c r="AZV31" s="222"/>
      <c r="AZW31" s="222"/>
      <c r="AZX31" s="222"/>
      <c r="AZY31" s="222"/>
      <c r="AZZ31" s="222"/>
      <c r="BAA31" s="222"/>
      <c r="BAB31" s="222"/>
      <c r="BAC31" s="222"/>
      <c r="BAD31" s="222"/>
      <c r="BAE31" s="222"/>
      <c r="BAF31" s="222"/>
      <c r="BAG31" s="222"/>
      <c r="BAH31" s="222"/>
      <c r="BAI31" s="222"/>
      <c r="BAJ31" s="222"/>
      <c r="BAK31" s="222"/>
      <c r="BAL31" s="222"/>
      <c r="BAM31" s="222"/>
      <c r="BAN31" s="222"/>
      <c r="BAO31" s="222"/>
      <c r="BAP31" s="222"/>
      <c r="BAQ31" s="222"/>
      <c r="BAR31" s="222"/>
      <c r="BAS31" s="222"/>
      <c r="BAT31" s="222"/>
      <c r="BAU31" s="222"/>
      <c r="BAV31" s="222"/>
      <c r="BAW31" s="222"/>
      <c r="BAX31" s="222"/>
      <c r="BAY31" s="222"/>
      <c r="BAZ31" s="222"/>
      <c r="BBA31" s="222"/>
      <c r="BBB31" s="222"/>
      <c r="BBC31" s="222"/>
      <c r="BBD31" s="222"/>
      <c r="BBE31" s="222"/>
      <c r="BBF31" s="222"/>
      <c r="BBG31" s="222"/>
      <c r="BBH31" s="222"/>
      <c r="BBI31" s="222"/>
      <c r="BBJ31" s="222"/>
      <c r="BBK31" s="222"/>
      <c r="BBL31" s="222"/>
      <c r="BBM31" s="222"/>
      <c r="BBN31" s="222"/>
      <c r="BBO31" s="222"/>
      <c r="BBP31" s="222"/>
    </row>
    <row r="32" spans="1:1420" s="9" customFormat="1" ht="14.25" customHeight="1" x14ac:dyDescent="0.15">
      <c r="A32" s="28"/>
      <c r="B32" s="104"/>
      <c r="C32" s="104"/>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51"/>
      <c r="AI32" s="52"/>
      <c r="AJ32" s="55"/>
      <c r="AK32" s="56"/>
      <c r="AL32" s="55"/>
      <c r="AM32" s="55"/>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S32" s="222"/>
      <c r="BT32" s="222"/>
      <c r="BU32" s="222"/>
      <c r="BV32" s="222"/>
      <c r="BW32" s="222"/>
      <c r="BX32" s="222"/>
      <c r="BY32" s="222"/>
      <c r="BZ32" s="222"/>
      <c r="CA32" s="222"/>
      <c r="CB32" s="222"/>
      <c r="CC32" s="222"/>
      <c r="CD32" s="222"/>
      <c r="CE32" s="222"/>
      <c r="CF32" s="222"/>
      <c r="CG32" s="222"/>
      <c r="CH32" s="222"/>
      <c r="CI32" s="222"/>
      <c r="CJ32" s="222"/>
      <c r="CK32" s="222"/>
      <c r="CL32" s="222"/>
      <c r="CM32" s="222"/>
      <c r="CN32" s="222"/>
      <c r="CO32" s="222"/>
      <c r="CP32" s="222"/>
      <c r="CQ32" s="222"/>
      <c r="CR32" s="222"/>
      <c r="CS32" s="222"/>
      <c r="CT32" s="222"/>
      <c r="CU32" s="222"/>
      <c r="CV32" s="222"/>
      <c r="CW32" s="222"/>
      <c r="CX32" s="222"/>
      <c r="CY32" s="222"/>
      <c r="CZ32" s="222"/>
      <c r="DA32" s="222"/>
      <c r="DB32" s="222"/>
      <c r="DC32" s="222"/>
      <c r="DD32" s="222"/>
      <c r="DE32" s="222"/>
      <c r="DF32" s="222"/>
      <c r="DG32" s="222"/>
      <c r="DH32" s="222"/>
      <c r="DI32" s="222"/>
      <c r="DJ32" s="222"/>
      <c r="DK32" s="222"/>
      <c r="DL32" s="222"/>
      <c r="DM32" s="222"/>
      <c r="DN32" s="222"/>
      <c r="DO32" s="222"/>
      <c r="DP32" s="222"/>
      <c r="DQ32" s="222"/>
      <c r="DR32" s="222"/>
      <c r="DS32" s="222"/>
      <c r="DT32" s="222"/>
      <c r="DU32" s="222"/>
      <c r="DV32" s="222"/>
      <c r="DW32" s="222"/>
      <c r="DX32" s="222"/>
      <c r="DY32" s="222"/>
      <c r="DZ32" s="222"/>
      <c r="EA32" s="222"/>
      <c r="EB32" s="222"/>
      <c r="EC32" s="222"/>
      <c r="ED32" s="222"/>
      <c r="EE32" s="222"/>
      <c r="EF32" s="222"/>
      <c r="EG32" s="222"/>
      <c r="EH32" s="222"/>
      <c r="EI32" s="222"/>
      <c r="EJ32" s="222"/>
      <c r="EK32" s="222"/>
      <c r="EL32" s="222"/>
      <c r="EM32" s="222"/>
      <c r="EN32" s="222"/>
      <c r="EO32" s="222"/>
      <c r="EP32" s="222"/>
      <c r="EQ32" s="222"/>
      <c r="ER32" s="222"/>
      <c r="ES32" s="222"/>
      <c r="ET32" s="222"/>
      <c r="EU32" s="222"/>
      <c r="EV32" s="222"/>
      <c r="EW32" s="222"/>
      <c r="EX32" s="222"/>
      <c r="EY32" s="222"/>
      <c r="EZ32" s="222"/>
      <c r="FA32" s="222"/>
      <c r="FB32" s="222"/>
      <c r="FC32" s="222"/>
      <c r="FD32" s="222"/>
      <c r="FE32" s="222"/>
      <c r="FF32" s="222"/>
      <c r="FG32" s="222"/>
      <c r="FH32" s="222"/>
      <c r="FI32" s="222"/>
      <c r="FJ32" s="222"/>
      <c r="FK32" s="222"/>
      <c r="FL32" s="222"/>
      <c r="FM32" s="222"/>
      <c r="FN32" s="222"/>
      <c r="FO32" s="222"/>
      <c r="FP32" s="222"/>
      <c r="FQ32" s="222"/>
      <c r="FR32" s="222"/>
      <c r="FS32" s="222"/>
      <c r="FT32" s="222"/>
      <c r="FU32" s="222"/>
      <c r="FV32" s="222"/>
      <c r="FW32" s="222"/>
      <c r="FX32" s="222"/>
      <c r="FY32" s="222"/>
      <c r="FZ32" s="222"/>
      <c r="GA32" s="222"/>
      <c r="GB32" s="222"/>
      <c r="GC32" s="222"/>
      <c r="GD32" s="222"/>
      <c r="GE32" s="222"/>
      <c r="GF32" s="222"/>
      <c r="GG32" s="222"/>
      <c r="GH32" s="222"/>
      <c r="GI32" s="222"/>
      <c r="GJ32" s="222"/>
      <c r="GK32" s="222"/>
      <c r="GL32" s="222"/>
      <c r="GM32" s="222"/>
      <c r="GN32" s="222"/>
      <c r="GO32" s="222"/>
      <c r="GP32" s="222"/>
      <c r="GQ32" s="222"/>
      <c r="GR32" s="222"/>
      <c r="GS32" s="222"/>
      <c r="GT32" s="222"/>
      <c r="GU32" s="222"/>
      <c r="GV32" s="222"/>
      <c r="GW32" s="222"/>
      <c r="GX32" s="222"/>
      <c r="GY32" s="222"/>
      <c r="GZ32" s="222"/>
      <c r="HA32" s="222"/>
      <c r="HB32" s="222"/>
      <c r="HC32" s="222"/>
      <c r="HD32" s="222"/>
      <c r="HE32" s="222"/>
      <c r="HF32" s="222"/>
      <c r="HG32" s="222"/>
      <c r="HH32" s="222"/>
      <c r="HI32" s="222"/>
      <c r="HJ32" s="222"/>
      <c r="HK32" s="222"/>
      <c r="HL32" s="222"/>
      <c r="HM32" s="222"/>
      <c r="HN32" s="222"/>
      <c r="HO32" s="222"/>
      <c r="HP32" s="222"/>
      <c r="HQ32" s="222"/>
      <c r="HR32" s="222"/>
      <c r="HS32" s="222"/>
      <c r="HT32" s="222"/>
      <c r="HU32" s="222"/>
      <c r="HV32" s="222"/>
      <c r="HW32" s="222"/>
      <c r="HX32" s="222"/>
      <c r="HY32" s="222"/>
      <c r="HZ32" s="222"/>
      <c r="IA32" s="222"/>
      <c r="IB32" s="222"/>
      <c r="IC32" s="222"/>
      <c r="ID32" s="222"/>
      <c r="IE32" s="222"/>
      <c r="IF32" s="222"/>
      <c r="IG32" s="222"/>
      <c r="IH32" s="222"/>
      <c r="II32" s="222"/>
      <c r="IJ32" s="222"/>
      <c r="IK32" s="222"/>
      <c r="IL32" s="222"/>
      <c r="IM32" s="222"/>
      <c r="IN32" s="222"/>
      <c r="IO32" s="222"/>
      <c r="IP32" s="222"/>
      <c r="IQ32" s="222"/>
      <c r="IR32" s="222"/>
      <c r="IS32" s="222"/>
      <c r="IT32" s="222"/>
      <c r="IU32" s="222"/>
      <c r="IV32" s="222"/>
      <c r="IW32" s="222"/>
      <c r="IX32" s="222"/>
      <c r="IY32" s="222"/>
      <c r="IZ32" s="222"/>
      <c r="JA32" s="222"/>
      <c r="JB32" s="222"/>
      <c r="JC32" s="222"/>
      <c r="JD32" s="222"/>
      <c r="JE32" s="222"/>
      <c r="JF32" s="222"/>
      <c r="JG32" s="222"/>
      <c r="JH32" s="222"/>
      <c r="JI32" s="222"/>
      <c r="JJ32" s="222"/>
      <c r="JK32" s="222"/>
      <c r="JL32" s="222"/>
      <c r="JM32" s="222"/>
      <c r="JN32" s="222"/>
      <c r="JO32" s="222"/>
      <c r="JP32" s="222"/>
      <c r="JQ32" s="222"/>
      <c r="JR32" s="222"/>
      <c r="JS32" s="222"/>
      <c r="JT32" s="222"/>
      <c r="JU32" s="222"/>
      <c r="JV32" s="222"/>
      <c r="JW32" s="222"/>
      <c r="JX32" s="222"/>
      <c r="JY32" s="222"/>
      <c r="JZ32" s="222"/>
      <c r="KA32" s="222"/>
      <c r="KB32" s="222"/>
      <c r="KC32" s="222"/>
      <c r="KD32" s="222"/>
      <c r="KE32" s="222"/>
      <c r="KF32" s="222"/>
      <c r="KG32" s="222"/>
      <c r="KH32" s="222"/>
      <c r="KI32" s="222"/>
      <c r="KJ32" s="222"/>
      <c r="KK32" s="222"/>
      <c r="KL32" s="222"/>
      <c r="KM32" s="222"/>
      <c r="KN32" s="222"/>
      <c r="KO32" s="222"/>
      <c r="KP32" s="222"/>
      <c r="KQ32" s="222"/>
      <c r="KR32" s="222"/>
      <c r="KS32" s="222"/>
      <c r="KT32" s="222"/>
      <c r="KU32" s="222"/>
      <c r="KV32" s="222"/>
      <c r="KW32" s="222"/>
      <c r="KX32" s="222"/>
      <c r="KY32" s="222"/>
      <c r="KZ32" s="222"/>
      <c r="LA32" s="222"/>
      <c r="LB32" s="222"/>
      <c r="LC32" s="222"/>
      <c r="LD32" s="222"/>
      <c r="LE32" s="222"/>
      <c r="LF32" s="222"/>
      <c r="LG32" s="222"/>
      <c r="LH32" s="222"/>
      <c r="LI32" s="222"/>
      <c r="LJ32" s="222"/>
      <c r="LK32" s="222"/>
      <c r="LL32" s="222"/>
      <c r="LM32" s="222"/>
      <c r="LN32" s="222"/>
      <c r="LO32" s="222"/>
      <c r="LP32" s="222"/>
      <c r="LQ32" s="222"/>
      <c r="LR32" s="222"/>
      <c r="LS32" s="222"/>
      <c r="LT32" s="222"/>
      <c r="LU32" s="222"/>
      <c r="LV32" s="222"/>
      <c r="LW32" s="222"/>
      <c r="LX32" s="222"/>
      <c r="LY32" s="222"/>
      <c r="LZ32" s="222"/>
      <c r="MA32" s="222"/>
      <c r="MB32" s="222"/>
      <c r="MC32" s="222"/>
      <c r="MD32" s="222"/>
      <c r="ME32" s="222"/>
      <c r="MF32" s="222"/>
      <c r="MG32" s="222"/>
      <c r="MH32" s="222"/>
      <c r="MI32" s="222"/>
      <c r="MJ32" s="222"/>
      <c r="MK32" s="222"/>
      <c r="ML32" s="222"/>
      <c r="MM32" s="222"/>
      <c r="MN32" s="222"/>
      <c r="MO32" s="222"/>
      <c r="MP32" s="222"/>
      <c r="MQ32" s="222"/>
      <c r="MR32" s="222"/>
      <c r="MS32" s="222"/>
      <c r="MT32" s="222"/>
      <c r="MU32" s="222"/>
      <c r="MV32" s="222"/>
      <c r="MW32" s="222"/>
      <c r="MX32" s="222"/>
      <c r="MY32" s="222"/>
      <c r="MZ32" s="222"/>
      <c r="NA32" s="222"/>
      <c r="NB32" s="222"/>
      <c r="NC32" s="222"/>
      <c r="ND32" s="222"/>
      <c r="NE32" s="222"/>
      <c r="NF32" s="222"/>
      <c r="NG32" s="222"/>
      <c r="NH32" s="222"/>
      <c r="NI32" s="222"/>
      <c r="NJ32" s="222"/>
      <c r="NK32" s="222"/>
      <c r="NL32" s="222"/>
      <c r="NM32" s="222"/>
      <c r="NN32" s="222"/>
      <c r="NO32" s="222"/>
      <c r="NP32" s="222"/>
      <c r="NQ32" s="222"/>
      <c r="NR32" s="222"/>
      <c r="NS32" s="222"/>
      <c r="NT32" s="222"/>
      <c r="NU32" s="222"/>
      <c r="NV32" s="222"/>
      <c r="NW32" s="222"/>
      <c r="NX32" s="222"/>
      <c r="NY32" s="222"/>
      <c r="NZ32" s="222"/>
      <c r="OA32" s="222"/>
      <c r="OB32" s="222"/>
      <c r="OC32" s="222"/>
      <c r="OD32" s="222"/>
      <c r="OE32" s="222"/>
      <c r="OF32" s="222"/>
      <c r="OG32" s="222"/>
      <c r="OH32" s="222"/>
      <c r="OI32" s="222"/>
      <c r="OJ32" s="222"/>
      <c r="OK32" s="222"/>
      <c r="OL32" s="222"/>
      <c r="OM32" s="222"/>
      <c r="ON32" s="222"/>
      <c r="OO32" s="222"/>
      <c r="OP32" s="222"/>
      <c r="OQ32" s="222"/>
      <c r="OR32" s="222"/>
      <c r="OS32" s="222"/>
      <c r="OT32" s="222"/>
      <c r="OU32" s="222"/>
      <c r="OV32" s="222"/>
      <c r="OW32" s="222"/>
      <c r="OX32" s="222"/>
      <c r="OY32" s="222"/>
      <c r="OZ32" s="222"/>
      <c r="PA32" s="222"/>
      <c r="PB32" s="222"/>
      <c r="PC32" s="222"/>
      <c r="PD32" s="222"/>
      <c r="PE32" s="222"/>
      <c r="PF32" s="222"/>
      <c r="PG32" s="222"/>
      <c r="PH32" s="222"/>
      <c r="PI32" s="222"/>
      <c r="PJ32" s="222"/>
      <c r="PK32" s="222"/>
      <c r="PL32" s="222"/>
      <c r="PM32" s="222"/>
      <c r="PN32" s="222"/>
      <c r="PO32" s="222"/>
      <c r="PP32" s="222"/>
      <c r="PQ32" s="222"/>
      <c r="PR32" s="222"/>
      <c r="PS32" s="222"/>
      <c r="PT32" s="222"/>
      <c r="PU32" s="222"/>
      <c r="PV32" s="222"/>
      <c r="PW32" s="222"/>
      <c r="PX32" s="222"/>
      <c r="PY32" s="222"/>
      <c r="PZ32" s="222"/>
      <c r="QA32" s="222"/>
      <c r="QB32" s="222"/>
      <c r="QC32" s="222"/>
      <c r="QD32" s="222"/>
      <c r="QE32" s="222"/>
      <c r="QF32" s="222"/>
      <c r="QG32" s="222"/>
      <c r="QH32" s="222"/>
      <c r="QI32" s="222"/>
      <c r="QJ32" s="222"/>
      <c r="QK32" s="222"/>
      <c r="QL32" s="222"/>
      <c r="QM32" s="222"/>
      <c r="QN32" s="222"/>
      <c r="QO32" s="222"/>
      <c r="QP32" s="222"/>
      <c r="QQ32" s="222"/>
      <c r="QR32" s="222"/>
      <c r="QS32" s="222"/>
      <c r="QT32" s="222"/>
      <c r="QU32" s="222"/>
      <c r="QV32" s="222"/>
      <c r="QW32" s="222"/>
      <c r="QX32" s="222"/>
      <c r="QY32" s="222"/>
      <c r="QZ32" s="222"/>
      <c r="RA32" s="222"/>
      <c r="RB32" s="222"/>
      <c r="RC32" s="222"/>
      <c r="RD32" s="222"/>
      <c r="RE32" s="222"/>
      <c r="RF32" s="222"/>
      <c r="RG32" s="222"/>
      <c r="RH32" s="222"/>
      <c r="RI32" s="222"/>
      <c r="RJ32" s="222"/>
      <c r="RK32" s="222"/>
      <c r="RL32" s="222"/>
      <c r="RM32" s="222"/>
      <c r="RN32" s="222"/>
      <c r="RO32" s="222"/>
      <c r="RP32" s="222"/>
      <c r="RQ32" s="222"/>
      <c r="RR32" s="222"/>
      <c r="RS32" s="222"/>
      <c r="RT32" s="222"/>
      <c r="RU32" s="222"/>
      <c r="RV32" s="222"/>
      <c r="RW32" s="222"/>
      <c r="RX32" s="222"/>
      <c r="RY32" s="222"/>
      <c r="RZ32" s="222"/>
      <c r="SA32" s="222"/>
      <c r="SB32" s="222"/>
      <c r="SC32" s="222"/>
      <c r="SD32" s="222"/>
      <c r="SE32" s="222"/>
      <c r="SF32" s="222"/>
      <c r="SG32" s="222"/>
      <c r="SH32" s="222"/>
      <c r="SI32" s="222"/>
      <c r="SJ32" s="222"/>
      <c r="SK32" s="222"/>
      <c r="SL32" s="222"/>
      <c r="SM32" s="222"/>
      <c r="SN32" s="222"/>
      <c r="SO32" s="222"/>
      <c r="SP32" s="222"/>
      <c r="SQ32" s="222"/>
      <c r="SR32" s="222"/>
      <c r="SS32" s="222"/>
      <c r="ST32" s="222"/>
      <c r="SU32" s="222"/>
      <c r="SV32" s="222"/>
      <c r="SW32" s="222"/>
      <c r="SX32" s="222"/>
      <c r="SY32" s="222"/>
      <c r="SZ32" s="222"/>
      <c r="TA32" s="222"/>
      <c r="TB32" s="222"/>
      <c r="TC32" s="222"/>
      <c r="TD32" s="222"/>
      <c r="TE32" s="222"/>
      <c r="TF32" s="222"/>
      <c r="TG32" s="222"/>
      <c r="TH32" s="222"/>
      <c r="TI32" s="222"/>
      <c r="TJ32" s="222"/>
      <c r="TK32" s="222"/>
      <c r="TL32" s="222"/>
      <c r="TM32" s="222"/>
      <c r="TN32" s="222"/>
      <c r="TO32" s="222"/>
      <c r="TP32" s="222"/>
      <c r="TQ32" s="222"/>
      <c r="TR32" s="222"/>
      <c r="TS32" s="222"/>
      <c r="TT32" s="222"/>
      <c r="TU32" s="222"/>
      <c r="TV32" s="222"/>
      <c r="TW32" s="222"/>
      <c r="TX32" s="222"/>
      <c r="TY32" s="222"/>
      <c r="TZ32" s="222"/>
      <c r="UA32" s="222"/>
      <c r="UB32" s="222"/>
      <c r="UC32" s="222"/>
      <c r="UD32" s="222"/>
      <c r="UE32" s="222"/>
      <c r="UF32" s="222"/>
      <c r="UG32" s="222"/>
      <c r="UH32" s="222"/>
      <c r="UI32" s="222"/>
      <c r="UJ32" s="222"/>
      <c r="UK32" s="222"/>
      <c r="UL32" s="222"/>
      <c r="UM32" s="222"/>
      <c r="UN32" s="222"/>
      <c r="UO32" s="222"/>
      <c r="UP32" s="222"/>
      <c r="UQ32" s="222"/>
      <c r="UR32" s="222"/>
      <c r="US32" s="222"/>
      <c r="UT32" s="222"/>
      <c r="UU32" s="222"/>
      <c r="UV32" s="222"/>
      <c r="UW32" s="222"/>
      <c r="UX32" s="222"/>
      <c r="UY32" s="222"/>
      <c r="UZ32" s="222"/>
      <c r="VA32" s="222"/>
      <c r="VB32" s="222"/>
      <c r="VC32" s="222"/>
      <c r="VD32" s="222"/>
      <c r="VE32" s="222"/>
      <c r="VF32" s="222"/>
      <c r="VG32" s="222"/>
      <c r="VH32" s="222"/>
      <c r="VI32" s="222"/>
      <c r="VJ32" s="222"/>
      <c r="VK32" s="222"/>
      <c r="VL32" s="222"/>
      <c r="VM32" s="222"/>
      <c r="VN32" s="222"/>
      <c r="VO32" s="222"/>
      <c r="VP32" s="222"/>
      <c r="VQ32" s="222"/>
      <c r="VR32" s="222"/>
      <c r="VS32" s="222"/>
      <c r="VT32" s="222"/>
      <c r="VU32" s="222"/>
      <c r="VV32" s="222"/>
      <c r="VW32" s="222"/>
      <c r="VX32" s="222"/>
      <c r="VY32" s="222"/>
      <c r="VZ32" s="222"/>
      <c r="WA32" s="222"/>
      <c r="WB32" s="222"/>
      <c r="WC32" s="222"/>
      <c r="WD32" s="222"/>
      <c r="WE32" s="222"/>
      <c r="WF32" s="222"/>
      <c r="WG32" s="222"/>
      <c r="WH32" s="222"/>
      <c r="WI32" s="222"/>
      <c r="WJ32" s="222"/>
      <c r="WK32" s="222"/>
      <c r="WL32" s="222"/>
      <c r="WM32" s="222"/>
      <c r="WN32" s="222"/>
      <c r="WO32" s="222"/>
      <c r="WP32" s="222"/>
      <c r="WQ32" s="222"/>
      <c r="WR32" s="222"/>
      <c r="WS32" s="222"/>
      <c r="WT32" s="222"/>
      <c r="WU32" s="222"/>
      <c r="WV32" s="222"/>
      <c r="WW32" s="222"/>
      <c r="WX32" s="222"/>
      <c r="WY32" s="222"/>
      <c r="WZ32" s="222"/>
      <c r="XA32" s="222"/>
      <c r="XB32" s="222"/>
      <c r="XC32" s="222"/>
      <c r="XD32" s="222"/>
      <c r="XE32" s="222"/>
      <c r="XF32" s="222"/>
      <c r="XG32" s="222"/>
      <c r="XH32" s="222"/>
      <c r="XI32" s="222"/>
      <c r="XJ32" s="222"/>
      <c r="XK32" s="222"/>
      <c r="XL32" s="222"/>
      <c r="XM32" s="222"/>
      <c r="XN32" s="222"/>
      <c r="XO32" s="222"/>
      <c r="XP32" s="222"/>
      <c r="XQ32" s="222"/>
      <c r="XR32" s="222"/>
      <c r="XS32" s="222"/>
      <c r="XT32" s="222"/>
      <c r="XU32" s="222"/>
      <c r="XV32" s="222"/>
      <c r="XW32" s="222"/>
      <c r="XX32" s="222"/>
      <c r="XY32" s="222"/>
      <c r="XZ32" s="222"/>
      <c r="YA32" s="222"/>
      <c r="YB32" s="222"/>
      <c r="YC32" s="222"/>
      <c r="YD32" s="222"/>
      <c r="YE32" s="222"/>
      <c r="YF32" s="222"/>
      <c r="YG32" s="222"/>
      <c r="YH32" s="222"/>
      <c r="YI32" s="222"/>
      <c r="YJ32" s="222"/>
      <c r="YK32" s="222"/>
      <c r="YL32" s="222"/>
      <c r="YM32" s="222"/>
      <c r="YN32" s="222"/>
      <c r="YO32" s="222"/>
      <c r="YP32" s="222"/>
      <c r="YQ32" s="222"/>
      <c r="YR32" s="222"/>
      <c r="YS32" s="222"/>
      <c r="YT32" s="222"/>
      <c r="YU32" s="222"/>
      <c r="YV32" s="222"/>
      <c r="YW32" s="222"/>
      <c r="YX32" s="222"/>
      <c r="YY32" s="222"/>
      <c r="YZ32" s="222"/>
      <c r="ZA32" s="222"/>
      <c r="ZB32" s="222"/>
      <c r="ZC32" s="222"/>
      <c r="ZD32" s="222"/>
      <c r="ZE32" s="222"/>
      <c r="ZF32" s="222"/>
      <c r="ZG32" s="222"/>
      <c r="ZH32" s="222"/>
      <c r="ZI32" s="222"/>
      <c r="ZJ32" s="222"/>
      <c r="ZK32" s="222"/>
      <c r="ZL32" s="222"/>
      <c r="ZM32" s="222"/>
      <c r="ZN32" s="222"/>
      <c r="ZO32" s="222"/>
      <c r="ZP32" s="222"/>
      <c r="ZQ32" s="222"/>
      <c r="ZR32" s="222"/>
      <c r="ZS32" s="222"/>
      <c r="ZT32" s="222"/>
      <c r="ZU32" s="222"/>
      <c r="ZV32" s="222"/>
      <c r="ZW32" s="222"/>
      <c r="ZX32" s="222"/>
      <c r="ZY32" s="222"/>
      <c r="ZZ32" s="222"/>
      <c r="AAA32" s="222"/>
      <c r="AAB32" s="222"/>
      <c r="AAC32" s="222"/>
      <c r="AAD32" s="222"/>
      <c r="AAE32" s="222"/>
      <c r="AAF32" s="222"/>
      <c r="AAG32" s="222"/>
      <c r="AAH32" s="222"/>
      <c r="AAI32" s="222"/>
      <c r="AAJ32" s="222"/>
      <c r="AAK32" s="222"/>
      <c r="AAL32" s="222"/>
      <c r="AAM32" s="222"/>
      <c r="AAN32" s="222"/>
      <c r="AAO32" s="222"/>
      <c r="AAP32" s="222"/>
      <c r="AAQ32" s="222"/>
      <c r="AAR32" s="222"/>
      <c r="AAS32" s="222"/>
      <c r="AAT32" s="222"/>
      <c r="AAU32" s="222"/>
      <c r="AAV32" s="222"/>
      <c r="AAW32" s="222"/>
      <c r="AAX32" s="222"/>
      <c r="AAY32" s="222"/>
      <c r="AAZ32" s="222"/>
      <c r="ABA32" s="222"/>
      <c r="ABB32" s="222"/>
      <c r="ABC32" s="222"/>
      <c r="ABD32" s="222"/>
      <c r="ABE32" s="222"/>
      <c r="ABF32" s="222"/>
      <c r="ABG32" s="222"/>
      <c r="ABH32" s="222"/>
      <c r="ABI32" s="222"/>
      <c r="ABJ32" s="222"/>
      <c r="ABK32" s="222"/>
      <c r="ABL32" s="222"/>
      <c r="ABM32" s="222"/>
      <c r="ABN32" s="222"/>
      <c r="ABO32" s="222"/>
      <c r="ABP32" s="222"/>
      <c r="ABQ32" s="222"/>
      <c r="ABR32" s="222"/>
      <c r="ABS32" s="222"/>
      <c r="ABT32" s="222"/>
      <c r="ABU32" s="222"/>
      <c r="ABV32" s="222"/>
      <c r="ABW32" s="222"/>
      <c r="ABX32" s="222"/>
      <c r="ABY32" s="222"/>
      <c r="ABZ32" s="222"/>
      <c r="ACA32" s="222"/>
      <c r="ACB32" s="222"/>
      <c r="ACC32" s="222"/>
      <c r="ACD32" s="222"/>
      <c r="ACE32" s="222"/>
      <c r="ACF32" s="222"/>
      <c r="ACG32" s="222"/>
      <c r="ACH32" s="222"/>
      <c r="ACI32" s="222"/>
      <c r="ACJ32" s="222"/>
      <c r="ACK32" s="222"/>
      <c r="ACL32" s="222"/>
      <c r="ACM32" s="222"/>
      <c r="ACN32" s="222"/>
      <c r="ACO32" s="222"/>
      <c r="ACP32" s="222"/>
      <c r="ACQ32" s="222"/>
      <c r="ACR32" s="222"/>
      <c r="ACS32" s="222"/>
      <c r="ACT32" s="222"/>
      <c r="ACU32" s="222"/>
      <c r="ACV32" s="222"/>
      <c r="ACW32" s="222"/>
      <c r="ACX32" s="222"/>
      <c r="ACY32" s="222"/>
      <c r="ACZ32" s="222"/>
      <c r="ADA32" s="222"/>
      <c r="ADB32" s="222"/>
      <c r="ADC32" s="222"/>
      <c r="ADD32" s="222"/>
      <c r="ADE32" s="222"/>
      <c r="ADF32" s="222"/>
      <c r="ADG32" s="222"/>
      <c r="ADH32" s="222"/>
      <c r="ADI32" s="222"/>
      <c r="ADJ32" s="222"/>
      <c r="ADK32" s="222"/>
      <c r="ADL32" s="222"/>
      <c r="ADM32" s="222"/>
      <c r="ADN32" s="222"/>
      <c r="ADO32" s="222"/>
      <c r="ADP32" s="222"/>
      <c r="ADQ32" s="222"/>
      <c r="ADR32" s="222"/>
      <c r="ADS32" s="222"/>
      <c r="ADT32" s="222"/>
      <c r="ADU32" s="222"/>
      <c r="ADV32" s="222"/>
      <c r="ADW32" s="222"/>
      <c r="ADX32" s="222"/>
      <c r="ADY32" s="222"/>
      <c r="ADZ32" s="222"/>
      <c r="AEA32" s="222"/>
      <c r="AEB32" s="222"/>
      <c r="AEC32" s="222"/>
      <c r="AED32" s="222"/>
      <c r="AEE32" s="222"/>
      <c r="AEF32" s="222"/>
      <c r="AEG32" s="222"/>
      <c r="AEH32" s="222"/>
      <c r="AEI32" s="222"/>
      <c r="AEJ32" s="222"/>
      <c r="AEK32" s="222"/>
      <c r="AEL32" s="222"/>
      <c r="AEM32" s="222"/>
      <c r="AEN32" s="222"/>
      <c r="AEO32" s="222"/>
      <c r="AEP32" s="222"/>
      <c r="AEQ32" s="222"/>
      <c r="AER32" s="222"/>
      <c r="AES32" s="222"/>
      <c r="AET32" s="222"/>
      <c r="AEU32" s="222"/>
      <c r="AEV32" s="222"/>
      <c r="AEW32" s="222"/>
      <c r="AEX32" s="222"/>
      <c r="AEY32" s="222"/>
      <c r="AEZ32" s="222"/>
      <c r="AFA32" s="222"/>
      <c r="AFB32" s="222"/>
      <c r="AFC32" s="222"/>
      <c r="AFD32" s="222"/>
      <c r="AFE32" s="222"/>
      <c r="AFF32" s="222"/>
      <c r="AFG32" s="222"/>
      <c r="AFH32" s="222"/>
      <c r="AFI32" s="222"/>
      <c r="AFJ32" s="222"/>
      <c r="AFK32" s="222"/>
      <c r="AFL32" s="222"/>
      <c r="AFM32" s="222"/>
      <c r="AFN32" s="222"/>
      <c r="AFO32" s="222"/>
      <c r="AFP32" s="222"/>
      <c r="AFQ32" s="222"/>
      <c r="AFR32" s="222"/>
      <c r="AFS32" s="222"/>
      <c r="AFT32" s="222"/>
      <c r="AFU32" s="222"/>
      <c r="AFV32" s="222"/>
      <c r="AFW32" s="222"/>
      <c r="AFX32" s="222"/>
      <c r="AFY32" s="222"/>
      <c r="AFZ32" s="222"/>
      <c r="AGA32" s="222"/>
      <c r="AGB32" s="222"/>
      <c r="AGC32" s="222"/>
      <c r="AGD32" s="222"/>
      <c r="AGE32" s="222"/>
      <c r="AGF32" s="222"/>
      <c r="AGG32" s="222"/>
      <c r="AGH32" s="222"/>
      <c r="AGI32" s="222"/>
      <c r="AGJ32" s="222"/>
      <c r="AGK32" s="222"/>
      <c r="AGL32" s="222"/>
      <c r="AGM32" s="222"/>
      <c r="AGN32" s="222"/>
      <c r="AGO32" s="222"/>
      <c r="AGP32" s="222"/>
      <c r="AGQ32" s="222"/>
      <c r="AGR32" s="222"/>
      <c r="AGS32" s="222"/>
      <c r="AGT32" s="222"/>
      <c r="AGU32" s="222"/>
      <c r="AGV32" s="222"/>
      <c r="AGW32" s="222"/>
      <c r="AGX32" s="222"/>
      <c r="AGY32" s="222"/>
      <c r="AGZ32" s="222"/>
      <c r="AHA32" s="222"/>
      <c r="AHB32" s="222"/>
      <c r="AHC32" s="222"/>
      <c r="AHD32" s="222"/>
      <c r="AHE32" s="222"/>
      <c r="AHF32" s="222"/>
      <c r="AHG32" s="222"/>
      <c r="AHH32" s="222"/>
      <c r="AHI32" s="222"/>
      <c r="AHJ32" s="222"/>
      <c r="AHK32" s="222"/>
      <c r="AHL32" s="222"/>
      <c r="AHM32" s="222"/>
      <c r="AHN32" s="222"/>
      <c r="AHO32" s="222"/>
      <c r="AHP32" s="222"/>
      <c r="AHQ32" s="222"/>
      <c r="AHR32" s="222"/>
      <c r="AHS32" s="222"/>
      <c r="AHT32" s="222"/>
      <c r="AHU32" s="222"/>
      <c r="AHV32" s="222"/>
      <c r="AHW32" s="222"/>
      <c r="AHX32" s="222"/>
      <c r="AHY32" s="222"/>
      <c r="AHZ32" s="222"/>
      <c r="AIA32" s="222"/>
      <c r="AIB32" s="222"/>
      <c r="AIC32" s="222"/>
      <c r="AID32" s="222"/>
      <c r="AIE32" s="222"/>
      <c r="AIF32" s="222"/>
      <c r="AIG32" s="222"/>
      <c r="AIH32" s="222"/>
      <c r="AII32" s="222"/>
      <c r="AIJ32" s="222"/>
      <c r="AIK32" s="222"/>
      <c r="AIL32" s="222"/>
      <c r="AIM32" s="222"/>
      <c r="AIN32" s="222"/>
      <c r="AIO32" s="222"/>
      <c r="AIP32" s="222"/>
      <c r="AIQ32" s="222"/>
      <c r="AIR32" s="222"/>
      <c r="AIS32" s="222"/>
      <c r="AIT32" s="222"/>
      <c r="AIU32" s="222"/>
      <c r="AIV32" s="222"/>
      <c r="AIW32" s="222"/>
      <c r="AIX32" s="222"/>
      <c r="AIY32" s="222"/>
      <c r="AIZ32" s="222"/>
      <c r="AJA32" s="222"/>
      <c r="AJB32" s="222"/>
      <c r="AJC32" s="222"/>
      <c r="AJD32" s="222"/>
      <c r="AJE32" s="222"/>
      <c r="AJF32" s="222"/>
      <c r="AJG32" s="222"/>
      <c r="AJH32" s="222"/>
      <c r="AJI32" s="222"/>
      <c r="AJJ32" s="222"/>
      <c r="AJK32" s="222"/>
      <c r="AJL32" s="222"/>
      <c r="AJM32" s="222"/>
      <c r="AJN32" s="222"/>
      <c r="AJO32" s="222"/>
      <c r="AJP32" s="222"/>
      <c r="AJQ32" s="222"/>
      <c r="AJR32" s="222"/>
      <c r="AJS32" s="222"/>
      <c r="AJT32" s="222"/>
      <c r="AJU32" s="222"/>
      <c r="AJV32" s="222"/>
      <c r="AJW32" s="222"/>
      <c r="AJX32" s="222"/>
      <c r="AJY32" s="222"/>
      <c r="AJZ32" s="222"/>
      <c r="AKA32" s="222"/>
      <c r="AKB32" s="222"/>
      <c r="AKC32" s="222"/>
      <c r="AKD32" s="222"/>
      <c r="AKE32" s="222"/>
      <c r="AKF32" s="222"/>
      <c r="AKG32" s="222"/>
      <c r="AKH32" s="222"/>
      <c r="AKI32" s="222"/>
      <c r="AKJ32" s="222"/>
      <c r="AKK32" s="222"/>
      <c r="AKL32" s="222"/>
      <c r="AKM32" s="222"/>
      <c r="AKN32" s="222"/>
      <c r="AKO32" s="222"/>
      <c r="AKP32" s="222"/>
      <c r="AKQ32" s="222"/>
      <c r="AKR32" s="222"/>
      <c r="AKS32" s="222"/>
      <c r="AKT32" s="222"/>
      <c r="AKU32" s="222"/>
      <c r="AKV32" s="222"/>
      <c r="AKW32" s="222"/>
      <c r="AKX32" s="222"/>
      <c r="AKY32" s="222"/>
      <c r="AKZ32" s="222"/>
      <c r="ALA32" s="222"/>
      <c r="ALB32" s="222"/>
      <c r="ALC32" s="222"/>
      <c r="ALD32" s="222"/>
      <c r="ALE32" s="222"/>
      <c r="ALF32" s="222"/>
      <c r="ALG32" s="222"/>
      <c r="ALH32" s="222"/>
      <c r="ALI32" s="222"/>
      <c r="ALJ32" s="222"/>
      <c r="ALK32" s="222"/>
      <c r="ALL32" s="222"/>
      <c r="ALM32" s="222"/>
      <c r="ALN32" s="222"/>
      <c r="ALO32" s="222"/>
      <c r="ALP32" s="222"/>
      <c r="ALQ32" s="222"/>
      <c r="ALR32" s="222"/>
      <c r="ALS32" s="222"/>
      <c r="ALT32" s="222"/>
      <c r="ALU32" s="222"/>
      <c r="ALV32" s="222"/>
      <c r="ALW32" s="222"/>
      <c r="ALX32" s="222"/>
      <c r="ALY32" s="222"/>
      <c r="ALZ32" s="222"/>
      <c r="AMA32" s="222"/>
      <c r="AMB32" s="222"/>
      <c r="AMC32" s="222"/>
      <c r="AMD32" s="222"/>
      <c r="AME32" s="222"/>
      <c r="AMF32" s="222"/>
      <c r="AMG32" s="222"/>
      <c r="AMH32" s="222"/>
      <c r="AMI32" s="222"/>
      <c r="AMJ32" s="222"/>
      <c r="AMK32" s="222"/>
      <c r="AML32" s="222"/>
      <c r="AMM32" s="222"/>
      <c r="AMN32" s="222"/>
      <c r="AMO32" s="222"/>
      <c r="AMP32" s="222"/>
      <c r="AMQ32" s="222"/>
      <c r="AMR32" s="222"/>
      <c r="AMS32" s="222"/>
      <c r="AMT32" s="222"/>
      <c r="AMU32" s="222"/>
      <c r="AMV32" s="222"/>
      <c r="AMW32" s="222"/>
      <c r="AMX32" s="222"/>
      <c r="AMY32" s="222"/>
      <c r="AMZ32" s="222"/>
      <c r="ANA32" s="222"/>
      <c r="ANB32" s="222"/>
      <c r="ANC32" s="222"/>
      <c r="AND32" s="222"/>
      <c r="ANE32" s="222"/>
      <c r="ANF32" s="222"/>
      <c r="ANG32" s="222"/>
      <c r="ANH32" s="222"/>
      <c r="ANI32" s="222"/>
      <c r="ANJ32" s="222"/>
      <c r="ANK32" s="222"/>
      <c r="ANL32" s="222"/>
      <c r="ANM32" s="222"/>
      <c r="ANN32" s="222"/>
      <c r="ANO32" s="222"/>
      <c r="ANP32" s="222"/>
      <c r="ANQ32" s="222"/>
      <c r="ANR32" s="222"/>
      <c r="ANS32" s="222"/>
      <c r="ANT32" s="222"/>
      <c r="ANU32" s="222"/>
      <c r="ANV32" s="222"/>
      <c r="ANW32" s="222"/>
      <c r="ANX32" s="222"/>
      <c r="ANY32" s="222"/>
      <c r="ANZ32" s="222"/>
      <c r="AOA32" s="222"/>
      <c r="AOB32" s="222"/>
      <c r="AOC32" s="222"/>
      <c r="AOD32" s="222"/>
      <c r="AOE32" s="222"/>
      <c r="AOF32" s="222"/>
      <c r="AOG32" s="222"/>
      <c r="AOH32" s="222"/>
      <c r="AOI32" s="222"/>
      <c r="AOJ32" s="222"/>
      <c r="AOK32" s="222"/>
      <c r="AOL32" s="222"/>
      <c r="AOM32" s="222"/>
      <c r="AON32" s="222"/>
      <c r="AOO32" s="222"/>
      <c r="AOP32" s="222"/>
      <c r="AOQ32" s="222"/>
      <c r="AOR32" s="222"/>
      <c r="AOS32" s="222"/>
      <c r="AOT32" s="222"/>
      <c r="AOU32" s="222"/>
      <c r="AOV32" s="222"/>
      <c r="AOW32" s="222"/>
      <c r="AOX32" s="222"/>
      <c r="AOY32" s="222"/>
      <c r="AOZ32" s="222"/>
      <c r="APA32" s="222"/>
      <c r="APB32" s="222"/>
      <c r="APC32" s="222"/>
      <c r="APD32" s="222"/>
      <c r="APE32" s="222"/>
      <c r="APF32" s="222"/>
      <c r="APG32" s="222"/>
      <c r="APH32" s="222"/>
      <c r="API32" s="222"/>
      <c r="APJ32" s="222"/>
      <c r="APK32" s="222"/>
      <c r="APL32" s="222"/>
      <c r="APM32" s="222"/>
      <c r="APN32" s="222"/>
      <c r="APO32" s="222"/>
      <c r="APP32" s="222"/>
      <c r="APQ32" s="222"/>
      <c r="APR32" s="222"/>
      <c r="APS32" s="222"/>
      <c r="APT32" s="222"/>
      <c r="APU32" s="222"/>
      <c r="APV32" s="222"/>
      <c r="APW32" s="222"/>
      <c r="APX32" s="222"/>
      <c r="APY32" s="222"/>
      <c r="APZ32" s="222"/>
      <c r="AQA32" s="222"/>
      <c r="AQB32" s="222"/>
      <c r="AQC32" s="222"/>
      <c r="AQD32" s="222"/>
      <c r="AQE32" s="222"/>
      <c r="AQF32" s="222"/>
      <c r="AQG32" s="222"/>
      <c r="AQH32" s="222"/>
      <c r="AQI32" s="222"/>
      <c r="AQJ32" s="222"/>
      <c r="AQK32" s="222"/>
      <c r="AQL32" s="222"/>
      <c r="AQM32" s="222"/>
      <c r="AQN32" s="222"/>
      <c r="AQO32" s="222"/>
      <c r="AQP32" s="222"/>
      <c r="AQQ32" s="222"/>
      <c r="AQR32" s="222"/>
      <c r="AQS32" s="222"/>
      <c r="AQT32" s="222"/>
      <c r="AQU32" s="222"/>
      <c r="AQV32" s="222"/>
      <c r="AQW32" s="222"/>
      <c r="AQX32" s="222"/>
      <c r="AQY32" s="222"/>
      <c r="AQZ32" s="222"/>
      <c r="ARA32" s="222"/>
      <c r="ARB32" s="222"/>
      <c r="ARC32" s="222"/>
      <c r="ARD32" s="222"/>
      <c r="ARE32" s="222"/>
      <c r="ARF32" s="222"/>
      <c r="ARG32" s="222"/>
      <c r="ARH32" s="222"/>
      <c r="ARI32" s="222"/>
      <c r="ARJ32" s="222"/>
      <c r="ARK32" s="222"/>
      <c r="ARL32" s="222"/>
      <c r="ARM32" s="222"/>
      <c r="ARN32" s="222"/>
      <c r="ARO32" s="222"/>
      <c r="ARP32" s="222"/>
      <c r="ARQ32" s="222"/>
      <c r="ARR32" s="222"/>
      <c r="ARS32" s="222"/>
      <c r="ART32" s="222"/>
      <c r="ARU32" s="222"/>
      <c r="ARV32" s="222"/>
      <c r="ARW32" s="222"/>
      <c r="ARX32" s="222"/>
      <c r="ARY32" s="222"/>
      <c r="ARZ32" s="222"/>
      <c r="ASA32" s="222"/>
      <c r="ASB32" s="222"/>
      <c r="ASC32" s="222"/>
      <c r="ASD32" s="222"/>
      <c r="ASE32" s="222"/>
      <c r="ASF32" s="222"/>
      <c r="ASG32" s="222"/>
      <c r="ASH32" s="222"/>
      <c r="ASI32" s="222"/>
      <c r="ASJ32" s="222"/>
      <c r="ASK32" s="222"/>
      <c r="ASL32" s="222"/>
      <c r="ASM32" s="222"/>
      <c r="ASN32" s="222"/>
      <c r="ASO32" s="222"/>
      <c r="ASP32" s="222"/>
      <c r="ASQ32" s="222"/>
      <c r="ASR32" s="222"/>
      <c r="ASS32" s="222"/>
      <c r="AST32" s="222"/>
      <c r="ASU32" s="222"/>
      <c r="ASV32" s="222"/>
      <c r="ASW32" s="222"/>
      <c r="ASX32" s="222"/>
      <c r="ASY32" s="222"/>
      <c r="ASZ32" s="222"/>
      <c r="ATA32" s="222"/>
      <c r="ATB32" s="222"/>
      <c r="ATC32" s="222"/>
      <c r="ATD32" s="222"/>
      <c r="ATE32" s="222"/>
      <c r="ATF32" s="222"/>
      <c r="ATG32" s="222"/>
      <c r="ATH32" s="222"/>
      <c r="ATI32" s="222"/>
      <c r="ATJ32" s="222"/>
      <c r="ATK32" s="222"/>
      <c r="ATL32" s="222"/>
      <c r="ATM32" s="222"/>
      <c r="ATN32" s="222"/>
      <c r="ATO32" s="222"/>
      <c r="ATP32" s="222"/>
      <c r="ATQ32" s="222"/>
      <c r="ATR32" s="222"/>
      <c r="ATS32" s="222"/>
      <c r="ATT32" s="222"/>
      <c r="ATU32" s="222"/>
      <c r="ATV32" s="222"/>
      <c r="ATW32" s="222"/>
      <c r="ATX32" s="222"/>
      <c r="ATY32" s="222"/>
      <c r="ATZ32" s="222"/>
      <c r="AUA32" s="222"/>
      <c r="AUB32" s="222"/>
      <c r="AUC32" s="222"/>
      <c r="AUD32" s="222"/>
      <c r="AUE32" s="222"/>
      <c r="AUF32" s="222"/>
      <c r="AUG32" s="222"/>
      <c r="AUH32" s="222"/>
      <c r="AUI32" s="222"/>
      <c r="AUJ32" s="222"/>
      <c r="AUK32" s="222"/>
      <c r="AUL32" s="222"/>
      <c r="AUM32" s="222"/>
      <c r="AUN32" s="222"/>
      <c r="AUO32" s="222"/>
      <c r="AUP32" s="222"/>
      <c r="AUQ32" s="222"/>
      <c r="AUR32" s="222"/>
      <c r="AUS32" s="222"/>
      <c r="AUT32" s="222"/>
      <c r="AUU32" s="222"/>
      <c r="AUV32" s="222"/>
      <c r="AUW32" s="222"/>
      <c r="AUX32" s="222"/>
      <c r="AUY32" s="222"/>
      <c r="AUZ32" s="222"/>
      <c r="AVA32" s="222"/>
      <c r="AVB32" s="222"/>
      <c r="AVC32" s="222"/>
      <c r="AVD32" s="222"/>
      <c r="AVE32" s="222"/>
      <c r="AVF32" s="222"/>
      <c r="AVG32" s="222"/>
      <c r="AVH32" s="222"/>
      <c r="AVI32" s="222"/>
      <c r="AVJ32" s="222"/>
      <c r="AVK32" s="222"/>
      <c r="AVL32" s="222"/>
      <c r="AVM32" s="222"/>
      <c r="AVN32" s="222"/>
      <c r="AVO32" s="222"/>
      <c r="AVP32" s="222"/>
      <c r="AVQ32" s="222"/>
      <c r="AVR32" s="222"/>
      <c r="AVS32" s="222"/>
      <c r="AVT32" s="222"/>
      <c r="AVU32" s="222"/>
      <c r="AVV32" s="222"/>
      <c r="AVW32" s="222"/>
      <c r="AVX32" s="222"/>
      <c r="AVY32" s="222"/>
      <c r="AVZ32" s="222"/>
      <c r="AWA32" s="222"/>
      <c r="AWB32" s="222"/>
      <c r="AWC32" s="222"/>
      <c r="AWD32" s="222"/>
      <c r="AWE32" s="222"/>
      <c r="AWF32" s="222"/>
      <c r="AWG32" s="222"/>
      <c r="AWH32" s="222"/>
      <c r="AWI32" s="222"/>
      <c r="AWJ32" s="222"/>
      <c r="AWK32" s="222"/>
      <c r="AWL32" s="222"/>
      <c r="AWM32" s="222"/>
      <c r="AWN32" s="222"/>
      <c r="AWO32" s="222"/>
      <c r="AWP32" s="222"/>
      <c r="AWQ32" s="222"/>
      <c r="AWR32" s="222"/>
      <c r="AWS32" s="222"/>
      <c r="AWT32" s="222"/>
      <c r="AWU32" s="222"/>
      <c r="AWV32" s="222"/>
      <c r="AWW32" s="222"/>
      <c r="AWX32" s="222"/>
      <c r="AWY32" s="222"/>
      <c r="AWZ32" s="222"/>
      <c r="AXA32" s="222"/>
      <c r="AXB32" s="222"/>
      <c r="AXC32" s="222"/>
      <c r="AXD32" s="222"/>
      <c r="AXE32" s="222"/>
      <c r="AXF32" s="222"/>
      <c r="AXG32" s="222"/>
      <c r="AXH32" s="222"/>
      <c r="AXI32" s="222"/>
      <c r="AXJ32" s="222"/>
      <c r="AXK32" s="222"/>
      <c r="AXL32" s="222"/>
      <c r="AXM32" s="222"/>
      <c r="AXN32" s="222"/>
      <c r="AXO32" s="222"/>
      <c r="AXP32" s="222"/>
      <c r="AXQ32" s="222"/>
      <c r="AXR32" s="222"/>
      <c r="AXS32" s="222"/>
      <c r="AXT32" s="222"/>
      <c r="AXU32" s="222"/>
      <c r="AXV32" s="222"/>
      <c r="AXW32" s="222"/>
      <c r="AXX32" s="222"/>
      <c r="AXY32" s="222"/>
      <c r="AXZ32" s="222"/>
      <c r="AYA32" s="222"/>
      <c r="AYB32" s="222"/>
      <c r="AYC32" s="222"/>
      <c r="AYD32" s="222"/>
      <c r="AYE32" s="222"/>
      <c r="AYF32" s="222"/>
      <c r="AYG32" s="222"/>
      <c r="AYH32" s="222"/>
      <c r="AYI32" s="222"/>
      <c r="AYJ32" s="222"/>
      <c r="AYK32" s="222"/>
      <c r="AYL32" s="222"/>
      <c r="AYM32" s="222"/>
      <c r="AYN32" s="222"/>
      <c r="AYO32" s="222"/>
      <c r="AYP32" s="222"/>
      <c r="AYQ32" s="222"/>
      <c r="AYR32" s="222"/>
      <c r="AYS32" s="222"/>
      <c r="AYT32" s="222"/>
      <c r="AYU32" s="222"/>
      <c r="AYV32" s="222"/>
      <c r="AYW32" s="222"/>
      <c r="AYX32" s="222"/>
      <c r="AYY32" s="222"/>
      <c r="AYZ32" s="222"/>
      <c r="AZA32" s="222"/>
      <c r="AZB32" s="222"/>
      <c r="AZC32" s="222"/>
      <c r="AZD32" s="222"/>
      <c r="AZE32" s="222"/>
      <c r="AZF32" s="222"/>
      <c r="AZG32" s="222"/>
      <c r="AZH32" s="222"/>
      <c r="AZI32" s="222"/>
      <c r="AZJ32" s="222"/>
      <c r="AZK32" s="222"/>
      <c r="AZL32" s="222"/>
      <c r="AZM32" s="222"/>
      <c r="AZN32" s="222"/>
      <c r="AZO32" s="222"/>
      <c r="AZP32" s="222"/>
      <c r="AZQ32" s="222"/>
      <c r="AZR32" s="222"/>
      <c r="AZS32" s="222"/>
      <c r="AZT32" s="222"/>
      <c r="AZU32" s="222"/>
      <c r="AZV32" s="222"/>
      <c r="AZW32" s="222"/>
      <c r="AZX32" s="222"/>
      <c r="AZY32" s="222"/>
      <c r="AZZ32" s="222"/>
      <c r="BAA32" s="222"/>
      <c r="BAB32" s="222"/>
      <c r="BAC32" s="222"/>
      <c r="BAD32" s="222"/>
      <c r="BAE32" s="222"/>
      <c r="BAF32" s="222"/>
      <c r="BAG32" s="222"/>
      <c r="BAH32" s="222"/>
      <c r="BAI32" s="222"/>
      <c r="BAJ32" s="222"/>
      <c r="BAK32" s="222"/>
      <c r="BAL32" s="222"/>
      <c r="BAM32" s="222"/>
      <c r="BAN32" s="222"/>
      <c r="BAO32" s="222"/>
      <c r="BAP32" s="222"/>
      <c r="BAQ32" s="222"/>
      <c r="BAR32" s="222"/>
      <c r="BAS32" s="222"/>
      <c r="BAT32" s="222"/>
      <c r="BAU32" s="222"/>
      <c r="BAV32" s="222"/>
      <c r="BAW32" s="222"/>
      <c r="BAX32" s="222"/>
      <c r="BAY32" s="222"/>
      <c r="BAZ32" s="222"/>
      <c r="BBA32" s="222"/>
      <c r="BBB32" s="222"/>
      <c r="BBC32" s="222"/>
      <c r="BBD32" s="222"/>
      <c r="BBE32" s="222"/>
      <c r="BBF32" s="222"/>
      <c r="BBG32" s="222"/>
      <c r="BBH32" s="222"/>
      <c r="BBI32" s="222"/>
      <c r="BBJ32" s="222"/>
      <c r="BBK32" s="222"/>
      <c r="BBL32" s="222"/>
      <c r="BBM32" s="222"/>
      <c r="BBN32" s="222"/>
      <c r="BBO32" s="222"/>
      <c r="BBP32" s="222"/>
    </row>
    <row r="33" spans="1:1420" ht="14.25" customHeight="1" x14ac:dyDescent="0.15">
      <c r="A33" s="7"/>
      <c r="B33" s="7"/>
      <c r="C33" s="291"/>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53"/>
      <c r="AK33" s="56"/>
      <c r="AN33" s="6"/>
      <c r="AO33" s="6"/>
    </row>
    <row r="34" spans="1:1420" s="48" customFormat="1" ht="14.25" customHeight="1" x14ac:dyDescent="0.15">
      <c r="A34" s="47"/>
      <c r="B34" s="193"/>
      <c r="C34" s="190"/>
      <c r="D34" s="296"/>
      <c r="E34" s="199"/>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193"/>
      <c r="AD34" s="193"/>
      <c r="AE34" s="193"/>
      <c r="AF34" s="193"/>
      <c r="AG34" s="47"/>
      <c r="AH34" s="47"/>
      <c r="AI34" s="55"/>
      <c r="AJ34" s="125"/>
      <c r="AK34" s="215"/>
      <c r="AL34" s="55"/>
      <c r="AM34" s="55"/>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c r="CL34" s="149"/>
      <c r="CM34" s="149"/>
      <c r="CN34" s="149"/>
      <c r="CO34" s="149"/>
      <c r="CP34" s="149"/>
      <c r="CQ34" s="149"/>
      <c r="CR34" s="149"/>
      <c r="CS34" s="149"/>
      <c r="CT34" s="149"/>
      <c r="CU34" s="149"/>
      <c r="CV34" s="149"/>
      <c r="CW34" s="149"/>
      <c r="CX34" s="149"/>
      <c r="CY34" s="149"/>
      <c r="CZ34" s="149"/>
      <c r="DA34" s="149"/>
      <c r="DB34" s="149"/>
      <c r="DC34" s="149"/>
      <c r="DD34" s="149"/>
      <c r="DE34" s="149"/>
      <c r="DF34" s="149"/>
      <c r="DG34" s="149"/>
      <c r="DH34" s="149"/>
      <c r="DI34" s="149"/>
      <c r="DJ34" s="149"/>
      <c r="DK34" s="149"/>
      <c r="DL34" s="149"/>
      <c r="DM34" s="149"/>
      <c r="DN34" s="149"/>
      <c r="DO34" s="149"/>
      <c r="DP34" s="149"/>
      <c r="DQ34" s="149"/>
      <c r="DR34" s="149"/>
      <c r="DS34" s="149"/>
      <c r="DT34" s="149"/>
      <c r="DU34" s="149"/>
      <c r="DV34" s="149"/>
      <c r="DW34" s="149"/>
      <c r="DX34" s="149"/>
      <c r="DY34" s="149"/>
      <c r="DZ34" s="149"/>
      <c r="EA34" s="149"/>
      <c r="EB34" s="149"/>
      <c r="EC34" s="149"/>
      <c r="ED34" s="149"/>
      <c r="EE34" s="149"/>
      <c r="EF34" s="149"/>
      <c r="EG34" s="149"/>
      <c r="EH34" s="149"/>
      <c r="EI34" s="149"/>
      <c r="EJ34" s="149"/>
      <c r="EK34" s="149"/>
      <c r="EL34" s="149"/>
      <c r="EM34" s="149"/>
      <c r="EN34" s="149"/>
      <c r="EO34" s="149"/>
      <c r="EP34" s="149"/>
      <c r="EQ34" s="149"/>
      <c r="ER34" s="149"/>
      <c r="ES34" s="149"/>
      <c r="ET34" s="149"/>
      <c r="EU34" s="149"/>
      <c r="EV34" s="149"/>
      <c r="EW34" s="149"/>
      <c r="EX34" s="149"/>
      <c r="EY34" s="149"/>
      <c r="EZ34" s="149"/>
      <c r="FA34" s="149"/>
      <c r="FB34" s="149"/>
      <c r="FC34" s="149"/>
      <c r="FD34" s="149"/>
      <c r="FE34" s="149"/>
      <c r="FF34" s="149"/>
      <c r="FG34" s="149"/>
      <c r="FH34" s="149"/>
      <c r="FI34" s="149"/>
      <c r="FJ34" s="149"/>
      <c r="FK34" s="149"/>
      <c r="FL34" s="149"/>
      <c r="FM34" s="149"/>
      <c r="FN34" s="149"/>
      <c r="FO34" s="149"/>
      <c r="FP34" s="149"/>
      <c r="FQ34" s="149"/>
      <c r="FR34" s="149"/>
      <c r="FS34" s="149"/>
      <c r="FT34" s="149"/>
      <c r="FU34" s="149"/>
      <c r="FV34" s="149"/>
      <c r="FW34" s="149"/>
      <c r="FX34" s="149"/>
      <c r="FY34" s="149"/>
      <c r="FZ34" s="149"/>
      <c r="GA34" s="149"/>
      <c r="GB34" s="149"/>
      <c r="GC34" s="149"/>
      <c r="GD34" s="149"/>
      <c r="GE34" s="149"/>
      <c r="GF34" s="149"/>
      <c r="GG34" s="149"/>
      <c r="GH34" s="149"/>
      <c r="GI34" s="149"/>
      <c r="GJ34" s="149"/>
      <c r="GK34" s="149"/>
      <c r="GL34" s="149"/>
      <c r="GM34" s="149"/>
      <c r="GN34" s="149"/>
      <c r="GO34" s="149"/>
      <c r="GP34" s="149"/>
      <c r="GQ34" s="149"/>
      <c r="GR34" s="149"/>
      <c r="GS34" s="149"/>
      <c r="GT34" s="149"/>
      <c r="GU34" s="149"/>
      <c r="GV34" s="149"/>
      <c r="GW34" s="149"/>
      <c r="GX34" s="149"/>
      <c r="GY34" s="149"/>
      <c r="GZ34" s="149"/>
      <c r="HA34" s="149"/>
      <c r="HB34" s="149"/>
      <c r="HC34" s="149"/>
      <c r="HD34" s="149"/>
      <c r="HE34" s="149"/>
      <c r="HF34" s="149"/>
      <c r="HG34" s="149"/>
      <c r="HH34" s="149"/>
      <c r="HI34" s="149"/>
      <c r="HJ34" s="149"/>
      <c r="HK34" s="149"/>
      <c r="HL34" s="149"/>
      <c r="HM34" s="149"/>
      <c r="HN34" s="149"/>
      <c r="HO34" s="149"/>
      <c r="HP34" s="149"/>
      <c r="HQ34" s="149"/>
      <c r="HR34" s="149"/>
      <c r="HS34" s="149"/>
      <c r="HT34" s="149"/>
      <c r="HU34" s="149"/>
      <c r="HV34" s="149"/>
      <c r="HW34" s="149"/>
      <c r="HX34" s="149"/>
      <c r="HY34" s="149"/>
      <c r="HZ34" s="149"/>
      <c r="IA34" s="149"/>
      <c r="IB34" s="149"/>
      <c r="IC34" s="149"/>
      <c r="ID34" s="149"/>
      <c r="IE34" s="149"/>
      <c r="IF34" s="149"/>
      <c r="IG34" s="149"/>
      <c r="IH34" s="149"/>
      <c r="II34" s="149"/>
      <c r="IJ34" s="149"/>
      <c r="IK34" s="149"/>
      <c r="IL34" s="149"/>
      <c r="IM34" s="149"/>
      <c r="IN34" s="149"/>
      <c r="IO34" s="149"/>
      <c r="IP34" s="149"/>
      <c r="IQ34" s="149"/>
      <c r="IR34" s="149"/>
      <c r="IS34" s="149"/>
      <c r="IT34" s="149"/>
      <c r="IU34" s="149"/>
      <c r="IV34" s="149"/>
      <c r="IW34" s="149"/>
      <c r="IX34" s="149"/>
      <c r="IY34" s="149"/>
      <c r="IZ34" s="149"/>
      <c r="JA34" s="149"/>
      <c r="JB34" s="149"/>
      <c r="JC34" s="149"/>
      <c r="JD34" s="149"/>
      <c r="JE34" s="149"/>
      <c r="JF34" s="149"/>
      <c r="JG34" s="149"/>
      <c r="JH34" s="149"/>
      <c r="JI34" s="149"/>
      <c r="JJ34" s="149"/>
      <c r="JK34" s="149"/>
      <c r="JL34" s="149"/>
      <c r="JM34" s="149"/>
      <c r="JN34" s="149"/>
      <c r="JO34" s="149"/>
      <c r="JP34" s="149"/>
      <c r="JQ34" s="149"/>
      <c r="JR34" s="149"/>
      <c r="JS34" s="149"/>
      <c r="JT34" s="149"/>
      <c r="JU34" s="149"/>
      <c r="JV34" s="149"/>
      <c r="JW34" s="149"/>
      <c r="JX34" s="149"/>
      <c r="JY34" s="149"/>
      <c r="JZ34" s="149"/>
      <c r="KA34" s="149"/>
      <c r="KB34" s="149"/>
      <c r="KC34" s="149"/>
      <c r="KD34" s="149"/>
      <c r="KE34" s="149"/>
      <c r="KF34" s="149"/>
      <c r="KG34" s="149"/>
      <c r="KH34" s="149"/>
      <c r="KI34" s="149"/>
      <c r="KJ34" s="149"/>
      <c r="KK34" s="149"/>
      <c r="KL34" s="149"/>
      <c r="KM34" s="149"/>
      <c r="KN34" s="149"/>
      <c r="KO34" s="149"/>
      <c r="KP34" s="149"/>
      <c r="KQ34" s="149"/>
      <c r="KR34" s="149"/>
      <c r="KS34" s="149"/>
      <c r="KT34" s="149"/>
      <c r="KU34" s="149"/>
      <c r="KV34" s="149"/>
      <c r="KW34" s="149"/>
      <c r="KX34" s="149"/>
      <c r="KY34" s="149"/>
      <c r="KZ34" s="149"/>
      <c r="LA34" s="149"/>
      <c r="LB34" s="149"/>
      <c r="LC34" s="149"/>
      <c r="LD34" s="149"/>
      <c r="LE34" s="149"/>
      <c r="LF34" s="149"/>
      <c r="LG34" s="149"/>
      <c r="LH34" s="149"/>
      <c r="LI34" s="149"/>
      <c r="LJ34" s="149"/>
      <c r="LK34" s="149"/>
      <c r="LL34" s="149"/>
      <c r="LM34" s="149"/>
      <c r="LN34" s="149"/>
      <c r="LO34" s="149"/>
      <c r="LP34" s="149"/>
      <c r="LQ34" s="149"/>
      <c r="LR34" s="149"/>
      <c r="LS34" s="149"/>
      <c r="LT34" s="149"/>
      <c r="LU34" s="149"/>
      <c r="LV34" s="149"/>
      <c r="LW34" s="149"/>
      <c r="LX34" s="149"/>
      <c r="LY34" s="149"/>
      <c r="LZ34" s="149"/>
      <c r="MA34" s="149"/>
      <c r="MB34" s="149"/>
      <c r="MC34" s="149"/>
      <c r="MD34" s="149"/>
      <c r="ME34" s="149"/>
      <c r="MF34" s="149"/>
      <c r="MG34" s="149"/>
      <c r="MH34" s="149"/>
      <c r="MI34" s="149"/>
      <c r="MJ34" s="149"/>
      <c r="MK34" s="149"/>
      <c r="ML34" s="149"/>
      <c r="MM34" s="149"/>
      <c r="MN34" s="149"/>
      <c r="MO34" s="149"/>
      <c r="MP34" s="149"/>
      <c r="MQ34" s="149"/>
      <c r="MR34" s="149"/>
      <c r="MS34" s="149"/>
      <c r="MT34" s="149"/>
      <c r="MU34" s="149"/>
      <c r="MV34" s="149"/>
      <c r="MW34" s="149"/>
      <c r="MX34" s="149"/>
      <c r="MY34" s="149"/>
      <c r="MZ34" s="149"/>
      <c r="NA34" s="149"/>
      <c r="NB34" s="149"/>
      <c r="NC34" s="149"/>
      <c r="ND34" s="149"/>
      <c r="NE34" s="149"/>
      <c r="NF34" s="149"/>
      <c r="NG34" s="149"/>
      <c r="NH34" s="149"/>
      <c r="NI34" s="149"/>
      <c r="NJ34" s="149"/>
      <c r="NK34" s="149"/>
      <c r="NL34" s="149"/>
      <c r="NM34" s="149"/>
      <c r="NN34" s="149"/>
      <c r="NO34" s="149"/>
      <c r="NP34" s="149"/>
      <c r="NQ34" s="149"/>
      <c r="NR34" s="149"/>
      <c r="NS34" s="149"/>
      <c r="NT34" s="149"/>
      <c r="NU34" s="149"/>
      <c r="NV34" s="149"/>
      <c r="NW34" s="149"/>
      <c r="NX34" s="149"/>
      <c r="NY34" s="149"/>
      <c r="NZ34" s="149"/>
      <c r="OA34" s="149"/>
      <c r="OB34" s="149"/>
      <c r="OC34" s="149"/>
      <c r="OD34" s="149"/>
      <c r="OE34" s="149"/>
      <c r="OF34" s="149"/>
      <c r="OG34" s="149"/>
      <c r="OH34" s="149"/>
      <c r="OI34" s="149"/>
      <c r="OJ34" s="149"/>
      <c r="OK34" s="149"/>
      <c r="OL34" s="149"/>
      <c r="OM34" s="149"/>
      <c r="ON34" s="149"/>
      <c r="OO34" s="149"/>
      <c r="OP34" s="149"/>
      <c r="OQ34" s="149"/>
      <c r="OR34" s="149"/>
      <c r="OS34" s="149"/>
      <c r="OT34" s="149"/>
      <c r="OU34" s="149"/>
      <c r="OV34" s="149"/>
      <c r="OW34" s="149"/>
      <c r="OX34" s="149"/>
      <c r="OY34" s="149"/>
      <c r="OZ34" s="149"/>
      <c r="PA34" s="149"/>
      <c r="PB34" s="149"/>
      <c r="PC34" s="149"/>
      <c r="PD34" s="149"/>
      <c r="PE34" s="149"/>
      <c r="PF34" s="149"/>
      <c r="PG34" s="149"/>
      <c r="PH34" s="149"/>
      <c r="PI34" s="149"/>
      <c r="PJ34" s="149"/>
      <c r="PK34" s="149"/>
      <c r="PL34" s="149"/>
      <c r="PM34" s="149"/>
      <c r="PN34" s="149"/>
      <c r="PO34" s="149"/>
      <c r="PP34" s="149"/>
      <c r="PQ34" s="149"/>
      <c r="PR34" s="149"/>
      <c r="PS34" s="149"/>
      <c r="PT34" s="149"/>
      <c r="PU34" s="149"/>
      <c r="PV34" s="149"/>
      <c r="PW34" s="149"/>
      <c r="PX34" s="149"/>
      <c r="PY34" s="149"/>
      <c r="PZ34" s="149"/>
      <c r="QA34" s="149"/>
      <c r="QB34" s="149"/>
      <c r="QC34" s="149"/>
      <c r="QD34" s="149"/>
      <c r="QE34" s="149"/>
      <c r="QF34" s="149"/>
      <c r="QG34" s="149"/>
      <c r="QH34" s="149"/>
      <c r="QI34" s="149"/>
      <c r="QJ34" s="149"/>
      <c r="QK34" s="149"/>
      <c r="QL34" s="149"/>
      <c r="QM34" s="149"/>
      <c r="QN34" s="149"/>
      <c r="QO34" s="149"/>
      <c r="QP34" s="149"/>
      <c r="QQ34" s="149"/>
      <c r="QR34" s="149"/>
      <c r="QS34" s="149"/>
      <c r="QT34" s="149"/>
      <c r="QU34" s="149"/>
      <c r="QV34" s="149"/>
      <c r="QW34" s="149"/>
      <c r="QX34" s="149"/>
      <c r="QY34" s="149"/>
      <c r="QZ34" s="149"/>
      <c r="RA34" s="149"/>
      <c r="RB34" s="149"/>
      <c r="RC34" s="149"/>
      <c r="RD34" s="149"/>
      <c r="RE34" s="149"/>
      <c r="RF34" s="149"/>
      <c r="RG34" s="149"/>
      <c r="RH34" s="149"/>
      <c r="RI34" s="149"/>
      <c r="RJ34" s="149"/>
      <c r="RK34" s="149"/>
      <c r="RL34" s="149"/>
      <c r="RM34" s="149"/>
      <c r="RN34" s="149"/>
      <c r="RO34" s="149"/>
      <c r="RP34" s="149"/>
      <c r="RQ34" s="149"/>
      <c r="RR34" s="149"/>
      <c r="RS34" s="149"/>
      <c r="RT34" s="149"/>
      <c r="RU34" s="149"/>
      <c r="RV34" s="149"/>
      <c r="RW34" s="149"/>
      <c r="RX34" s="149"/>
      <c r="RY34" s="149"/>
      <c r="RZ34" s="149"/>
      <c r="SA34" s="149"/>
      <c r="SB34" s="149"/>
      <c r="SC34" s="149"/>
      <c r="SD34" s="149"/>
      <c r="SE34" s="149"/>
      <c r="SF34" s="149"/>
      <c r="SG34" s="149"/>
      <c r="SH34" s="149"/>
      <c r="SI34" s="149"/>
      <c r="SJ34" s="149"/>
      <c r="SK34" s="149"/>
      <c r="SL34" s="149"/>
      <c r="SM34" s="149"/>
      <c r="SN34" s="149"/>
      <c r="SO34" s="149"/>
      <c r="SP34" s="149"/>
      <c r="SQ34" s="149"/>
      <c r="SR34" s="149"/>
      <c r="SS34" s="149"/>
      <c r="ST34" s="149"/>
      <c r="SU34" s="149"/>
      <c r="SV34" s="149"/>
      <c r="SW34" s="149"/>
      <c r="SX34" s="149"/>
      <c r="SY34" s="149"/>
      <c r="SZ34" s="149"/>
      <c r="TA34" s="149"/>
      <c r="TB34" s="149"/>
      <c r="TC34" s="149"/>
      <c r="TD34" s="149"/>
      <c r="TE34" s="149"/>
      <c r="TF34" s="149"/>
      <c r="TG34" s="149"/>
      <c r="TH34" s="149"/>
      <c r="TI34" s="149"/>
      <c r="TJ34" s="149"/>
      <c r="TK34" s="149"/>
      <c r="TL34" s="149"/>
      <c r="TM34" s="149"/>
      <c r="TN34" s="149"/>
      <c r="TO34" s="149"/>
      <c r="TP34" s="149"/>
      <c r="TQ34" s="149"/>
      <c r="TR34" s="149"/>
      <c r="TS34" s="149"/>
      <c r="TT34" s="149"/>
      <c r="TU34" s="149"/>
      <c r="TV34" s="149"/>
      <c r="TW34" s="149"/>
      <c r="TX34" s="149"/>
      <c r="TY34" s="149"/>
      <c r="TZ34" s="149"/>
      <c r="UA34" s="149"/>
      <c r="UB34" s="149"/>
      <c r="UC34" s="149"/>
      <c r="UD34" s="149"/>
      <c r="UE34" s="149"/>
      <c r="UF34" s="149"/>
      <c r="UG34" s="149"/>
      <c r="UH34" s="149"/>
      <c r="UI34" s="149"/>
      <c r="UJ34" s="149"/>
      <c r="UK34" s="149"/>
      <c r="UL34" s="149"/>
      <c r="UM34" s="149"/>
      <c r="UN34" s="149"/>
      <c r="UO34" s="149"/>
      <c r="UP34" s="149"/>
      <c r="UQ34" s="149"/>
      <c r="UR34" s="149"/>
      <c r="US34" s="149"/>
      <c r="UT34" s="149"/>
      <c r="UU34" s="149"/>
      <c r="UV34" s="149"/>
      <c r="UW34" s="149"/>
      <c r="UX34" s="149"/>
      <c r="UY34" s="149"/>
      <c r="UZ34" s="149"/>
      <c r="VA34" s="149"/>
      <c r="VB34" s="149"/>
      <c r="VC34" s="149"/>
      <c r="VD34" s="149"/>
      <c r="VE34" s="149"/>
      <c r="VF34" s="149"/>
      <c r="VG34" s="149"/>
      <c r="VH34" s="149"/>
      <c r="VI34" s="149"/>
      <c r="VJ34" s="149"/>
      <c r="VK34" s="149"/>
      <c r="VL34" s="149"/>
      <c r="VM34" s="149"/>
      <c r="VN34" s="149"/>
      <c r="VO34" s="149"/>
      <c r="VP34" s="149"/>
      <c r="VQ34" s="149"/>
      <c r="VR34" s="149"/>
      <c r="VS34" s="149"/>
      <c r="VT34" s="149"/>
      <c r="VU34" s="149"/>
      <c r="VV34" s="149"/>
      <c r="VW34" s="149"/>
      <c r="VX34" s="149"/>
      <c r="VY34" s="149"/>
      <c r="VZ34" s="149"/>
      <c r="WA34" s="149"/>
      <c r="WB34" s="149"/>
      <c r="WC34" s="149"/>
      <c r="WD34" s="149"/>
      <c r="WE34" s="149"/>
      <c r="WF34" s="149"/>
      <c r="WG34" s="149"/>
      <c r="WH34" s="149"/>
      <c r="WI34" s="149"/>
      <c r="WJ34" s="149"/>
      <c r="WK34" s="149"/>
      <c r="WL34" s="149"/>
      <c r="WM34" s="149"/>
      <c r="WN34" s="149"/>
      <c r="WO34" s="149"/>
      <c r="WP34" s="149"/>
      <c r="WQ34" s="149"/>
      <c r="WR34" s="149"/>
      <c r="WS34" s="149"/>
      <c r="WT34" s="149"/>
      <c r="WU34" s="149"/>
      <c r="WV34" s="149"/>
      <c r="WW34" s="149"/>
      <c r="WX34" s="149"/>
      <c r="WY34" s="149"/>
      <c r="WZ34" s="149"/>
      <c r="XA34" s="149"/>
      <c r="XB34" s="149"/>
      <c r="XC34" s="149"/>
      <c r="XD34" s="149"/>
      <c r="XE34" s="149"/>
      <c r="XF34" s="149"/>
      <c r="XG34" s="149"/>
      <c r="XH34" s="149"/>
      <c r="XI34" s="149"/>
      <c r="XJ34" s="149"/>
      <c r="XK34" s="149"/>
      <c r="XL34" s="149"/>
      <c r="XM34" s="149"/>
      <c r="XN34" s="149"/>
      <c r="XO34" s="149"/>
      <c r="XP34" s="149"/>
      <c r="XQ34" s="149"/>
      <c r="XR34" s="149"/>
      <c r="XS34" s="149"/>
      <c r="XT34" s="149"/>
      <c r="XU34" s="149"/>
      <c r="XV34" s="149"/>
      <c r="XW34" s="149"/>
      <c r="XX34" s="149"/>
      <c r="XY34" s="149"/>
      <c r="XZ34" s="149"/>
      <c r="YA34" s="149"/>
      <c r="YB34" s="149"/>
      <c r="YC34" s="149"/>
      <c r="YD34" s="149"/>
      <c r="YE34" s="149"/>
      <c r="YF34" s="149"/>
      <c r="YG34" s="149"/>
      <c r="YH34" s="149"/>
      <c r="YI34" s="149"/>
      <c r="YJ34" s="149"/>
      <c r="YK34" s="149"/>
      <c r="YL34" s="149"/>
      <c r="YM34" s="149"/>
      <c r="YN34" s="149"/>
      <c r="YO34" s="149"/>
      <c r="YP34" s="149"/>
      <c r="YQ34" s="149"/>
      <c r="YR34" s="149"/>
      <c r="YS34" s="149"/>
      <c r="YT34" s="149"/>
      <c r="YU34" s="149"/>
      <c r="YV34" s="149"/>
      <c r="YW34" s="149"/>
      <c r="YX34" s="149"/>
      <c r="YY34" s="149"/>
      <c r="YZ34" s="149"/>
      <c r="ZA34" s="149"/>
      <c r="ZB34" s="149"/>
      <c r="ZC34" s="149"/>
      <c r="ZD34" s="149"/>
      <c r="ZE34" s="149"/>
      <c r="ZF34" s="149"/>
      <c r="ZG34" s="149"/>
      <c r="ZH34" s="149"/>
      <c r="ZI34" s="149"/>
      <c r="ZJ34" s="149"/>
      <c r="ZK34" s="149"/>
      <c r="ZL34" s="149"/>
      <c r="ZM34" s="149"/>
      <c r="ZN34" s="149"/>
      <c r="ZO34" s="149"/>
      <c r="ZP34" s="149"/>
      <c r="ZQ34" s="149"/>
      <c r="ZR34" s="149"/>
      <c r="ZS34" s="149"/>
      <c r="ZT34" s="149"/>
      <c r="ZU34" s="149"/>
      <c r="ZV34" s="149"/>
      <c r="ZW34" s="149"/>
      <c r="ZX34" s="149"/>
      <c r="ZY34" s="149"/>
      <c r="ZZ34" s="149"/>
      <c r="AAA34" s="149"/>
      <c r="AAB34" s="149"/>
      <c r="AAC34" s="149"/>
      <c r="AAD34" s="149"/>
      <c r="AAE34" s="149"/>
      <c r="AAF34" s="149"/>
      <c r="AAG34" s="149"/>
      <c r="AAH34" s="149"/>
      <c r="AAI34" s="149"/>
      <c r="AAJ34" s="149"/>
      <c r="AAK34" s="149"/>
      <c r="AAL34" s="149"/>
      <c r="AAM34" s="149"/>
      <c r="AAN34" s="149"/>
      <c r="AAO34" s="149"/>
      <c r="AAP34" s="149"/>
      <c r="AAQ34" s="149"/>
      <c r="AAR34" s="149"/>
      <c r="AAS34" s="149"/>
      <c r="AAT34" s="149"/>
      <c r="AAU34" s="149"/>
      <c r="AAV34" s="149"/>
      <c r="AAW34" s="149"/>
      <c r="AAX34" s="149"/>
      <c r="AAY34" s="149"/>
      <c r="AAZ34" s="149"/>
      <c r="ABA34" s="149"/>
      <c r="ABB34" s="149"/>
      <c r="ABC34" s="149"/>
      <c r="ABD34" s="149"/>
      <c r="ABE34" s="149"/>
      <c r="ABF34" s="149"/>
      <c r="ABG34" s="149"/>
      <c r="ABH34" s="149"/>
      <c r="ABI34" s="149"/>
      <c r="ABJ34" s="149"/>
      <c r="ABK34" s="149"/>
      <c r="ABL34" s="149"/>
      <c r="ABM34" s="149"/>
      <c r="ABN34" s="149"/>
      <c r="ABO34" s="149"/>
      <c r="ABP34" s="149"/>
      <c r="ABQ34" s="149"/>
      <c r="ABR34" s="149"/>
      <c r="ABS34" s="149"/>
      <c r="ABT34" s="149"/>
      <c r="ABU34" s="149"/>
      <c r="ABV34" s="149"/>
      <c r="ABW34" s="149"/>
      <c r="ABX34" s="149"/>
      <c r="ABY34" s="149"/>
      <c r="ABZ34" s="149"/>
      <c r="ACA34" s="149"/>
      <c r="ACB34" s="149"/>
      <c r="ACC34" s="149"/>
      <c r="ACD34" s="149"/>
      <c r="ACE34" s="149"/>
      <c r="ACF34" s="149"/>
      <c r="ACG34" s="149"/>
      <c r="ACH34" s="149"/>
      <c r="ACI34" s="149"/>
      <c r="ACJ34" s="149"/>
      <c r="ACK34" s="149"/>
      <c r="ACL34" s="149"/>
      <c r="ACM34" s="149"/>
      <c r="ACN34" s="149"/>
      <c r="ACO34" s="149"/>
      <c r="ACP34" s="149"/>
      <c r="ACQ34" s="149"/>
      <c r="ACR34" s="149"/>
      <c r="ACS34" s="149"/>
      <c r="ACT34" s="149"/>
      <c r="ACU34" s="149"/>
      <c r="ACV34" s="149"/>
      <c r="ACW34" s="149"/>
      <c r="ACX34" s="149"/>
      <c r="ACY34" s="149"/>
      <c r="ACZ34" s="149"/>
      <c r="ADA34" s="149"/>
      <c r="ADB34" s="149"/>
      <c r="ADC34" s="149"/>
      <c r="ADD34" s="149"/>
      <c r="ADE34" s="149"/>
      <c r="ADF34" s="149"/>
      <c r="ADG34" s="149"/>
      <c r="ADH34" s="149"/>
      <c r="ADI34" s="149"/>
      <c r="ADJ34" s="149"/>
      <c r="ADK34" s="149"/>
      <c r="ADL34" s="149"/>
      <c r="ADM34" s="149"/>
      <c r="ADN34" s="149"/>
      <c r="ADO34" s="149"/>
      <c r="ADP34" s="149"/>
      <c r="ADQ34" s="149"/>
      <c r="ADR34" s="149"/>
      <c r="ADS34" s="149"/>
      <c r="ADT34" s="149"/>
      <c r="ADU34" s="149"/>
      <c r="ADV34" s="149"/>
      <c r="ADW34" s="149"/>
      <c r="ADX34" s="149"/>
      <c r="ADY34" s="149"/>
      <c r="ADZ34" s="149"/>
      <c r="AEA34" s="149"/>
      <c r="AEB34" s="149"/>
      <c r="AEC34" s="149"/>
      <c r="AED34" s="149"/>
      <c r="AEE34" s="149"/>
      <c r="AEF34" s="149"/>
      <c r="AEG34" s="149"/>
      <c r="AEH34" s="149"/>
      <c r="AEI34" s="149"/>
      <c r="AEJ34" s="149"/>
      <c r="AEK34" s="149"/>
      <c r="AEL34" s="149"/>
      <c r="AEM34" s="149"/>
      <c r="AEN34" s="149"/>
      <c r="AEO34" s="149"/>
      <c r="AEP34" s="149"/>
      <c r="AEQ34" s="149"/>
      <c r="AER34" s="149"/>
      <c r="AES34" s="149"/>
      <c r="AET34" s="149"/>
      <c r="AEU34" s="149"/>
      <c r="AEV34" s="149"/>
      <c r="AEW34" s="149"/>
      <c r="AEX34" s="149"/>
      <c r="AEY34" s="149"/>
      <c r="AEZ34" s="149"/>
      <c r="AFA34" s="149"/>
      <c r="AFB34" s="149"/>
      <c r="AFC34" s="149"/>
      <c r="AFD34" s="149"/>
      <c r="AFE34" s="149"/>
      <c r="AFF34" s="149"/>
      <c r="AFG34" s="149"/>
      <c r="AFH34" s="149"/>
      <c r="AFI34" s="149"/>
      <c r="AFJ34" s="149"/>
      <c r="AFK34" s="149"/>
      <c r="AFL34" s="149"/>
      <c r="AFM34" s="149"/>
      <c r="AFN34" s="149"/>
      <c r="AFO34" s="149"/>
      <c r="AFP34" s="149"/>
      <c r="AFQ34" s="149"/>
      <c r="AFR34" s="149"/>
      <c r="AFS34" s="149"/>
      <c r="AFT34" s="149"/>
      <c r="AFU34" s="149"/>
      <c r="AFV34" s="149"/>
      <c r="AFW34" s="149"/>
      <c r="AFX34" s="149"/>
      <c r="AFY34" s="149"/>
      <c r="AFZ34" s="149"/>
      <c r="AGA34" s="149"/>
      <c r="AGB34" s="149"/>
      <c r="AGC34" s="149"/>
      <c r="AGD34" s="149"/>
      <c r="AGE34" s="149"/>
      <c r="AGF34" s="149"/>
      <c r="AGG34" s="149"/>
      <c r="AGH34" s="149"/>
      <c r="AGI34" s="149"/>
      <c r="AGJ34" s="149"/>
      <c r="AGK34" s="149"/>
      <c r="AGL34" s="149"/>
      <c r="AGM34" s="149"/>
      <c r="AGN34" s="149"/>
      <c r="AGO34" s="149"/>
      <c r="AGP34" s="149"/>
      <c r="AGQ34" s="149"/>
      <c r="AGR34" s="149"/>
      <c r="AGS34" s="149"/>
      <c r="AGT34" s="149"/>
      <c r="AGU34" s="149"/>
      <c r="AGV34" s="149"/>
      <c r="AGW34" s="149"/>
      <c r="AGX34" s="149"/>
      <c r="AGY34" s="149"/>
      <c r="AGZ34" s="149"/>
      <c r="AHA34" s="149"/>
      <c r="AHB34" s="149"/>
      <c r="AHC34" s="149"/>
      <c r="AHD34" s="149"/>
      <c r="AHE34" s="149"/>
      <c r="AHF34" s="149"/>
      <c r="AHG34" s="149"/>
      <c r="AHH34" s="149"/>
      <c r="AHI34" s="149"/>
      <c r="AHJ34" s="149"/>
      <c r="AHK34" s="149"/>
      <c r="AHL34" s="149"/>
      <c r="AHM34" s="149"/>
      <c r="AHN34" s="149"/>
      <c r="AHO34" s="149"/>
      <c r="AHP34" s="149"/>
      <c r="AHQ34" s="149"/>
      <c r="AHR34" s="149"/>
      <c r="AHS34" s="149"/>
      <c r="AHT34" s="149"/>
      <c r="AHU34" s="149"/>
      <c r="AHV34" s="149"/>
      <c r="AHW34" s="149"/>
      <c r="AHX34" s="149"/>
      <c r="AHY34" s="149"/>
      <c r="AHZ34" s="149"/>
      <c r="AIA34" s="149"/>
      <c r="AIB34" s="149"/>
      <c r="AIC34" s="149"/>
      <c r="AID34" s="149"/>
      <c r="AIE34" s="149"/>
      <c r="AIF34" s="149"/>
      <c r="AIG34" s="149"/>
      <c r="AIH34" s="149"/>
      <c r="AII34" s="149"/>
      <c r="AIJ34" s="149"/>
      <c r="AIK34" s="149"/>
      <c r="AIL34" s="149"/>
      <c r="AIM34" s="149"/>
      <c r="AIN34" s="149"/>
      <c r="AIO34" s="149"/>
      <c r="AIP34" s="149"/>
      <c r="AIQ34" s="149"/>
      <c r="AIR34" s="149"/>
      <c r="AIS34" s="149"/>
      <c r="AIT34" s="149"/>
      <c r="AIU34" s="149"/>
      <c r="AIV34" s="149"/>
      <c r="AIW34" s="149"/>
      <c r="AIX34" s="149"/>
      <c r="AIY34" s="149"/>
      <c r="AIZ34" s="149"/>
      <c r="AJA34" s="149"/>
      <c r="AJB34" s="149"/>
      <c r="AJC34" s="149"/>
      <c r="AJD34" s="149"/>
      <c r="AJE34" s="149"/>
      <c r="AJF34" s="149"/>
      <c r="AJG34" s="149"/>
      <c r="AJH34" s="149"/>
      <c r="AJI34" s="149"/>
      <c r="AJJ34" s="149"/>
      <c r="AJK34" s="149"/>
      <c r="AJL34" s="149"/>
      <c r="AJM34" s="149"/>
      <c r="AJN34" s="149"/>
      <c r="AJO34" s="149"/>
      <c r="AJP34" s="149"/>
      <c r="AJQ34" s="149"/>
      <c r="AJR34" s="149"/>
      <c r="AJS34" s="149"/>
      <c r="AJT34" s="149"/>
      <c r="AJU34" s="149"/>
      <c r="AJV34" s="149"/>
      <c r="AJW34" s="149"/>
      <c r="AJX34" s="149"/>
      <c r="AJY34" s="149"/>
      <c r="AJZ34" s="149"/>
      <c r="AKA34" s="149"/>
      <c r="AKB34" s="149"/>
      <c r="AKC34" s="149"/>
      <c r="AKD34" s="149"/>
      <c r="AKE34" s="149"/>
      <c r="AKF34" s="149"/>
      <c r="AKG34" s="149"/>
      <c r="AKH34" s="149"/>
      <c r="AKI34" s="149"/>
      <c r="AKJ34" s="149"/>
      <c r="AKK34" s="149"/>
      <c r="AKL34" s="149"/>
      <c r="AKM34" s="149"/>
      <c r="AKN34" s="149"/>
      <c r="AKO34" s="149"/>
      <c r="AKP34" s="149"/>
      <c r="AKQ34" s="149"/>
      <c r="AKR34" s="149"/>
      <c r="AKS34" s="149"/>
      <c r="AKT34" s="149"/>
      <c r="AKU34" s="149"/>
      <c r="AKV34" s="149"/>
      <c r="AKW34" s="149"/>
      <c r="AKX34" s="149"/>
      <c r="AKY34" s="149"/>
      <c r="AKZ34" s="149"/>
      <c r="ALA34" s="149"/>
      <c r="ALB34" s="149"/>
      <c r="ALC34" s="149"/>
      <c r="ALD34" s="149"/>
      <c r="ALE34" s="149"/>
      <c r="ALF34" s="149"/>
      <c r="ALG34" s="149"/>
      <c r="ALH34" s="149"/>
      <c r="ALI34" s="149"/>
      <c r="ALJ34" s="149"/>
      <c r="ALK34" s="149"/>
      <c r="ALL34" s="149"/>
      <c r="ALM34" s="149"/>
      <c r="ALN34" s="149"/>
      <c r="ALO34" s="149"/>
      <c r="ALP34" s="149"/>
      <c r="ALQ34" s="149"/>
      <c r="ALR34" s="149"/>
      <c r="ALS34" s="149"/>
      <c r="ALT34" s="149"/>
      <c r="ALU34" s="149"/>
      <c r="ALV34" s="149"/>
      <c r="ALW34" s="149"/>
      <c r="ALX34" s="149"/>
      <c r="ALY34" s="149"/>
      <c r="ALZ34" s="149"/>
      <c r="AMA34" s="149"/>
      <c r="AMB34" s="149"/>
      <c r="AMC34" s="149"/>
      <c r="AMD34" s="149"/>
      <c r="AME34" s="149"/>
      <c r="AMF34" s="149"/>
      <c r="AMG34" s="149"/>
      <c r="AMH34" s="149"/>
      <c r="AMI34" s="149"/>
      <c r="AMJ34" s="149"/>
      <c r="AMK34" s="149"/>
      <c r="AML34" s="149"/>
      <c r="AMM34" s="149"/>
      <c r="AMN34" s="149"/>
      <c r="AMO34" s="149"/>
      <c r="AMP34" s="149"/>
      <c r="AMQ34" s="149"/>
      <c r="AMR34" s="149"/>
      <c r="AMS34" s="149"/>
      <c r="AMT34" s="149"/>
      <c r="AMU34" s="149"/>
      <c r="AMV34" s="149"/>
      <c r="AMW34" s="149"/>
      <c r="AMX34" s="149"/>
      <c r="AMY34" s="149"/>
      <c r="AMZ34" s="149"/>
      <c r="ANA34" s="149"/>
      <c r="ANB34" s="149"/>
      <c r="ANC34" s="149"/>
      <c r="AND34" s="149"/>
      <c r="ANE34" s="149"/>
      <c r="ANF34" s="149"/>
      <c r="ANG34" s="149"/>
      <c r="ANH34" s="149"/>
      <c r="ANI34" s="149"/>
      <c r="ANJ34" s="149"/>
      <c r="ANK34" s="149"/>
      <c r="ANL34" s="149"/>
      <c r="ANM34" s="149"/>
      <c r="ANN34" s="149"/>
      <c r="ANO34" s="149"/>
      <c r="ANP34" s="149"/>
      <c r="ANQ34" s="149"/>
      <c r="ANR34" s="149"/>
      <c r="ANS34" s="149"/>
      <c r="ANT34" s="149"/>
      <c r="ANU34" s="149"/>
      <c r="ANV34" s="149"/>
      <c r="ANW34" s="149"/>
      <c r="ANX34" s="149"/>
      <c r="ANY34" s="149"/>
      <c r="ANZ34" s="149"/>
      <c r="AOA34" s="149"/>
      <c r="AOB34" s="149"/>
      <c r="AOC34" s="149"/>
      <c r="AOD34" s="149"/>
      <c r="AOE34" s="149"/>
      <c r="AOF34" s="149"/>
      <c r="AOG34" s="149"/>
      <c r="AOH34" s="149"/>
      <c r="AOI34" s="149"/>
      <c r="AOJ34" s="149"/>
      <c r="AOK34" s="149"/>
      <c r="AOL34" s="149"/>
      <c r="AOM34" s="149"/>
      <c r="AON34" s="149"/>
      <c r="AOO34" s="149"/>
      <c r="AOP34" s="149"/>
      <c r="AOQ34" s="149"/>
      <c r="AOR34" s="149"/>
      <c r="AOS34" s="149"/>
      <c r="AOT34" s="149"/>
      <c r="AOU34" s="149"/>
      <c r="AOV34" s="149"/>
      <c r="AOW34" s="149"/>
      <c r="AOX34" s="149"/>
      <c r="AOY34" s="149"/>
      <c r="AOZ34" s="149"/>
      <c r="APA34" s="149"/>
      <c r="APB34" s="149"/>
      <c r="APC34" s="149"/>
      <c r="APD34" s="149"/>
      <c r="APE34" s="149"/>
      <c r="APF34" s="149"/>
      <c r="APG34" s="149"/>
      <c r="APH34" s="149"/>
      <c r="API34" s="149"/>
      <c r="APJ34" s="149"/>
      <c r="APK34" s="149"/>
      <c r="APL34" s="149"/>
      <c r="APM34" s="149"/>
      <c r="APN34" s="149"/>
      <c r="APO34" s="149"/>
      <c r="APP34" s="149"/>
      <c r="APQ34" s="149"/>
      <c r="APR34" s="149"/>
      <c r="APS34" s="149"/>
      <c r="APT34" s="149"/>
      <c r="APU34" s="149"/>
      <c r="APV34" s="149"/>
      <c r="APW34" s="149"/>
      <c r="APX34" s="149"/>
      <c r="APY34" s="149"/>
      <c r="APZ34" s="149"/>
      <c r="AQA34" s="149"/>
      <c r="AQB34" s="149"/>
      <c r="AQC34" s="149"/>
      <c r="AQD34" s="149"/>
      <c r="AQE34" s="149"/>
      <c r="AQF34" s="149"/>
      <c r="AQG34" s="149"/>
      <c r="AQH34" s="149"/>
      <c r="AQI34" s="149"/>
      <c r="AQJ34" s="149"/>
      <c r="AQK34" s="149"/>
      <c r="AQL34" s="149"/>
      <c r="AQM34" s="149"/>
      <c r="AQN34" s="149"/>
      <c r="AQO34" s="149"/>
      <c r="AQP34" s="149"/>
      <c r="AQQ34" s="149"/>
      <c r="AQR34" s="149"/>
      <c r="AQS34" s="149"/>
      <c r="AQT34" s="149"/>
      <c r="AQU34" s="149"/>
      <c r="AQV34" s="149"/>
      <c r="AQW34" s="149"/>
      <c r="AQX34" s="149"/>
      <c r="AQY34" s="149"/>
      <c r="AQZ34" s="149"/>
      <c r="ARA34" s="149"/>
      <c r="ARB34" s="149"/>
      <c r="ARC34" s="149"/>
      <c r="ARD34" s="149"/>
      <c r="ARE34" s="149"/>
      <c r="ARF34" s="149"/>
      <c r="ARG34" s="149"/>
      <c r="ARH34" s="149"/>
      <c r="ARI34" s="149"/>
      <c r="ARJ34" s="149"/>
      <c r="ARK34" s="149"/>
      <c r="ARL34" s="149"/>
      <c r="ARM34" s="149"/>
      <c r="ARN34" s="149"/>
      <c r="ARO34" s="149"/>
      <c r="ARP34" s="149"/>
      <c r="ARQ34" s="149"/>
      <c r="ARR34" s="149"/>
      <c r="ARS34" s="149"/>
      <c r="ART34" s="149"/>
      <c r="ARU34" s="149"/>
      <c r="ARV34" s="149"/>
      <c r="ARW34" s="149"/>
      <c r="ARX34" s="149"/>
      <c r="ARY34" s="149"/>
      <c r="ARZ34" s="149"/>
      <c r="ASA34" s="149"/>
      <c r="ASB34" s="149"/>
      <c r="ASC34" s="149"/>
      <c r="ASD34" s="149"/>
      <c r="ASE34" s="149"/>
      <c r="ASF34" s="149"/>
      <c r="ASG34" s="149"/>
      <c r="ASH34" s="149"/>
      <c r="ASI34" s="149"/>
      <c r="ASJ34" s="149"/>
      <c r="ASK34" s="149"/>
      <c r="ASL34" s="149"/>
      <c r="ASM34" s="149"/>
      <c r="ASN34" s="149"/>
      <c r="ASO34" s="149"/>
      <c r="ASP34" s="149"/>
      <c r="ASQ34" s="149"/>
      <c r="ASR34" s="149"/>
      <c r="ASS34" s="149"/>
      <c r="AST34" s="149"/>
      <c r="ASU34" s="149"/>
      <c r="ASV34" s="149"/>
      <c r="ASW34" s="149"/>
      <c r="ASX34" s="149"/>
      <c r="ASY34" s="149"/>
      <c r="ASZ34" s="149"/>
      <c r="ATA34" s="149"/>
      <c r="ATB34" s="149"/>
      <c r="ATC34" s="149"/>
      <c r="ATD34" s="149"/>
      <c r="ATE34" s="149"/>
      <c r="ATF34" s="149"/>
      <c r="ATG34" s="149"/>
      <c r="ATH34" s="149"/>
      <c r="ATI34" s="149"/>
      <c r="ATJ34" s="149"/>
      <c r="ATK34" s="149"/>
      <c r="ATL34" s="149"/>
      <c r="ATM34" s="149"/>
      <c r="ATN34" s="149"/>
      <c r="ATO34" s="149"/>
      <c r="ATP34" s="149"/>
      <c r="ATQ34" s="149"/>
      <c r="ATR34" s="149"/>
      <c r="ATS34" s="149"/>
      <c r="ATT34" s="149"/>
      <c r="ATU34" s="149"/>
      <c r="ATV34" s="149"/>
      <c r="ATW34" s="149"/>
      <c r="ATX34" s="149"/>
      <c r="ATY34" s="149"/>
      <c r="ATZ34" s="149"/>
      <c r="AUA34" s="149"/>
      <c r="AUB34" s="149"/>
      <c r="AUC34" s="149"/>
      <c r="AUD34" s="149"/>
      <c r="AUE34" s="149"/>
      <c r="AUF34" s="149"/>
      <c r="AUG34" s="149"/>
      <c r="AUH34" s="149"/>
      <c r="AUI34" s="149"/>
      <c r="AUJ34" s="149"/>
      <c r="AUK34" s="149"/>
      <c r="AUL34" s="149"/>
      <c r="AUM34" s="149"/>
      <c r="AUN34" s="149"/>
      <c r="AUO34" s="149"/>
      <c r="AUP34" s="149"/>
      <c r="AUQ34" s="149"/>
      <c r="AUR34" s="149"/>
      <c r="AUS34" s="149"/>
      <c r="AUT34" s="149"/>
      <c r="AUU34" s="149"/>
      <c r="AUV34" s="149"/>
      <c r="AUW34" s="149"/>
      <c r="AUX34" s="149"/>
      <c r="AUY34" s="149"/>
      <c r="AUZ34" s="149"/>
      <c r="AVA34" s="149"/>
      <c r="AVB34" s="149"/>
      <c r="AVC34" s="149"/>
      <c r="AVD34" s="149"/>
      <c r="AVE34" s="149"/>
      <c r="AVF34" s="149"/>
      <c r="AVG34" s="149"/>
      <c r="AVH34" s="149"/>
      <c r="AVI34" s="149"/>
      <c r="AVJ34" s="149"/>
      <c r="AVK34" s="149"/>
      <c r="AVL34" s="149"/>
      <c r="AVM34" s="149"/>
      <c r="AVN34" s="149"/>
      <c r="AVO34" s="149"/>
      <c r="AVP34" s="149"/>
      <c r="AVQ34" s="149"/>
      <c r="AVR34" s="149"/>
      <c r="AVS34" s="149"/>
      <c r="AVT34" s="149"/>
      <c r="AVU34" s="149"/>
      <c r="AVV34" s="149"/>
      <c r="AVW34" s="149"/>
      <c r="AVX34" s="149"/>
      <c r="AVY34" s="149"/>
      <c r="AVZ34" s="149"/>
      <c r="AWA34" s="149"/>
      <c r="AWB34" s="149"/>
      <c r="AWC34" s="149"/>
      <c r="AWD34" s="149"/>
      <c r="AWE34" s="149"/>
      <c r="AWF34" s="149"/>
      <c r="AWG34" s="149"/>
      <c r="AWH34" s="149"/>
      <c r="AWI34" s="149"/>
      <c r="AWJ34" s="149"/>
      <c r="AWK34" s="149"/>
      <c r="AWL34" s="149"/>
      <c r="AWM34" s="149"/>
      <c r="AWN34" s="149"/>
      <c r="AWO34" s="149"/>
      <c r="AWP34" s="149"/>
      <c r="AWQ34" s="149"/>
      <c r="AWR34" s="149"/>
      <c r="AWS34" s="149"/>
      <c r="AWT34" s="149"/>
      <c r="AWU34" s="149"/>
      <c r="AWV34" s="149"/>
      <c r="AWW34" s="149"/>
      <c r="AWX34" s="149"/>
      <c r="AWY34" s="149"/>
      <c r="AWZ34" s="149"/>
      <c r="AXA34" s="149"/>
      <c r="AXB34" s="149"/>
      <c r="AXC34" s="149"/>
      <c r="AXD34" s="149"/>
      <c r="AXE34" s="149"/>
      <c r="AXF34" s="149"/>
      <c r="AXG34" s="149"/>
      <c r="AXH34" s="149"/>
      <c r="AXI34" s="149"/>
      <c r="AXJ34" s="149"/>
      <c r="AXK34" s="149"/>
      <c r="AXL34" s="149"/>
      <c r="AXM34" s="149"/>
      <c r="AXN34" s="149"/>
      <c r="AXO34" s="149"/>
      <c r="AXP34" s="149"/>
      <c r="AXQ34" s="149"/>
      <c r="AXR34" s="149"/>
      <c r="AXS34" s="149"/>
      <c r="AXT34" s="149"/>
      <c r="AXU34" s="149"/>
      <c r="AXV34" s="149"/>
      <c r="AXW34" s="149"/>
      <c r="AXX34" s="149"/>
      <c r="AXY34" s="149"/>
      <c r="AXZ34" s="149"/>
      <c r="AYA34" s="149"/>
      <c r="AYB34" s="149"/>
      <c r="AYC34" s="149"/>
      <c r="AYD34" s="149"/>
      <c r="AYE34" s="149"/>
      <c r="AYF34" s="149"/>
      <c r="AYG34" s="149"/>
      <c r="AYH34" s="149"/>
      <c r="AYI34" s="149"/>
      <c r="AYJ34" s="149"/>
      <c r="AYK34" s="149"/>
      <c r="AYL34" s="149"/>
      <c r="AYM34" s="149"/>
      <c r="AYN34" s="149"/>
      <c r="AYO34" s="149"/>
      <c r="AYP34" s="149"/>
      <c r="AYQ34" s="149"/>
      <c r="AYR34" s="149"/>
      <c r="AYS34" s="149"/>
      <c r="AYT34" s="149"/>
      <c r="AYU34" s="149"/>
      <c r="AYV34" s="149"/>
      <c r="AYW34" s="149"/>
      <c r="AYX34" s="149"/>
      <c r="AYY34" s="149"/>
      <c r="AYZ34" s="149"/>
      <c r="AZA34" s="149"/>
      <c r="AZB34" s="149"/>
      <c r="AZC34" s="149"/>
      <c r="AZD34" s="149"/>
      <c r="AZE34" s="149"/>
      <c r="AZF34" s="149"/>
      <c r="AZG34" s="149"/>
      <c r="AZH34" s="149"/>
      <c r="AZI34" s="149"/>
      <c r="AZJ34" s="149"/>
      <c r="AZK34" s="149"/>
      <c r="AZL34" s="149"/>
      <c r="AZM34" s="149"/>
      <c r="AZN34" s="149"/>
      <c r="AZO34" s="149"/>
      <c r="AZP34" s="149"/>
      <c r="AZQ34" s="149"/>
      <c r="AZR34" s="149"/>
      <c r="AZS34" s="149"/>
      <c r="AZT34" s="149"/>
      <c r="AZU34" s="149"/>
      <c r="AZV34" s="149"/>
      <c r="AZW34" s="149"/>
      <c r="AZX34" s="149"/>
      <c r="AZY34" s="149"/>
      <c r="AZZ34" s="149"/>
      <c r="BAA34" s="149"/>
      <c r="BAB34" s="149"/>
      <c r="BAC34" s="149"/>
      <c r="BAD34" s="149"/>
      <c r="BAE34" s="149"/>
      <c r="BAF34" s="149"/>
      <c r="BAG34" s="149"/>
      <c r="BAH34" s="149"/>
      <c r="BAI34" s="149"/>
      <c r="BAJ34" s="149"/>
      <c r="BAK34" s="149"/>
      <c r="BAL34" s="149"/>
      <c r="BAM34" s="149"/>
      <c r="BAN34" s="149"/>
      <c r="BAO34" s="149"/>
      <c r="BAP34" s="149"/>
      <c r="BAQ34" s="149"/>
      <c r="BAR34" s="149"/>
      <c r="BAS34" s="149"/>
      <c r="BAT34" s="149"/>
      <c r="BAU34" s="149"/>
      <c r="BAV34" s="149"/>
      <c r="BAW34" s="149"/>
      <c r="BAX34" s="149"/>
      <c r="BAY34" s="149"/>
      <c r="BAZ34" s="149"/>
      <c r="BBA34" s="149"/>
      <c r="BBB34" s="149"/>
      <c r="BBC34" s="149"/>
      <c r="BBD34" s="149"/>
      <c r="BBE34" s="149"/>
      <c r="BBF34" s="149"/>
      <c r="BBG34" s="149"/>
      <c r="BBH34" s="149"/>
      <c r="BBI34" s="149"/>
      <c r="BBJ34" s="149"/>
      <c r="BBK34" s="149"/>
      <c r="BBL34" s="149"/>
      <c r="BBM34" s="149"/>
      <c r="BBN34" s="149"/>
      <c r="BBO34" s="149"/>
      <c r="BBP34" s="149"/>
    </row>
    <row r="35" spans="1:1420" ht="14.25" customHeight="1" x14ac:dyDescent="0.15">
      <c r="A35" s="7"/>
      <c r="B35" s="182"/>
      <c r="C35" s="298"/>
      <c r="D35" s="299"/>
      <c r="E35" s="198"/>
      <c r="F35" s="300"/>
      <c r="G35" s="300"/>
      <c r="H35" s="300"/>
      <c r="I35" s="301"/>
      <c r="J35" s="301"/>
      <c r="K35" s="301"/>
      <c r="L35" s="301"/>
      <c r="M35" s="301"/>
      <c r="N35" s="296"/>
      <c r="O35" s="296"/>
      <c r="P35" s="296"/>
      <c r="Q35" s="299"/>
      <c r="R35" s="296"/>
      <c r="S35" s="299"/>
      <c r="T35" s="299"/>
      <c r="U35" s="299"/>
      <c r="V35" s="299"/>
      <c r="W35" s="1367" t="s">
        <v>254</v>
      </c>
      <c r="X35" s="1368"/>
      <c r="Y35" s="1370"/>
      <c r="Z35" s="1371"/>
      <c r="AA35" s="820" t="s">
        <v>175</v>
      </c>
      <c r="AB35" s="1370"/>
      <c r="AC35" s="1371"/>
      <c r="AD35" s="820" t="s">
        <v>177</v>
      </c>
      <c r="AE35" s="1370"/>
      <c r="AF35" s="1370"/>
      <c r="AG35" s="802" t="s">
        <v>176</v>
      </c>
      <c r="AH35" s="7"/>
      <c r="AI35" s="55"/>
      <c r="AJ35" s="56"/>
      <c r="AK35" s="56"/>
      <c r="AN35" s="6"/>
      <c r="AO35" s="6"/>
    </row>
    <row r="36" spans="1:1420" ht="14.25" customHeight="1" x14ac:dyDescent="0.15">
      <c r="A36" s="7"/>
      <c r="B36" s="182"/>
      <c r="C36" s="182"/>
      <c r="D36" s="7"/>
      <c r="E36" s="191"/>
      <c r="F36" s="191"/>
      <c r="G36" s="191"/>
      <c r="H36" s="191"/>
      <c r="I36" s="182"/>
      <c r="J36" s="182"/>
      <c r="K36" s="182"/>
      <c r="L36" s="182"/>
      <c r="M36" s="182"/>
      <c r="N36" s="177"/>
      <c r="O36" s="177"/>
      <c r="P36" s="177"/>
      <c r="Q36" s="7"/>
      <c r="R36" s="177"/>
      <c r="S36" s="7"/>
      <c r="T36" s="7"/>
      <c r="U36" s="7"/>
      <c r="V36" s="7"/>
      <c r="W36" s="1368"/>
      <c r="X36" s="1368"/>
      <c r="Y36" s="1372"/>
      <c r="Z36" s="1372"/>
      <c r="AA36" s="1369"/>
      <c r="AB36" s="1372"/>
      <c r="AC36" s="1372"/>
      <c r="AD36" s="820"/>
      <c r="AE36" s="1373"/>
      <c r="AF36" s="1373"/>
      <c r="AG36" s="802"/>
      <c r="AH36" s="7"/>
      <c r="AI36" s="55"/>
      <c r="AJ36" s="56"/>
      <c r="AK36" s="56"/>
      <c r="AN36" s="6"/>
      <c r="AO36" s="6"/>
    </row>
    <row r="37" spans="1:1420" ht="14.25" customHeight="1" x14ac:dyDescent="0.15">
      <c r="A37" s="7"/>
      <c r="B37" s="177"/>
      <c r="C37" s="199"/>
      <c r="D37" s="7"/>
      <c r="E37" s="7"/>
      <c r="F37" s="7"/>
      <c r="G37" s="7"/>
      <c r="H37" s="7"/>
      <c r="I37" s="192"/>
      <c r="J37" s="192"/>
      <c r="K37" s="192"/>
      <c r="L37" s="192"/>
      <c r="M37" s="192"/>
      <c r="N37" s="192"/>
      <c r="O37" s="192"/>
      <c r="P37" s="192"/>
      <c r="Q37" s="7"/>
      <c r="R37" s="177"/>
      <c r="S37" s="7"/>
      <c r="T37" s="7"/>
      <c r="U37" s="7"/>
      <c r="V37" s="7"/>
      <c r="W37" s="179"/>
      <c r="X37" s="179"/>
      <c r="Y37" s="179"/>
      <c r="Z37" s="179"/>
      <c r="AA37" s="179"/>
      <c r="AB37" s="179"/>
      <c r="AC37" s="179"/>
      <c r="AD37" s="179"/>
      <c r="AE37" s="179"/>
      <c r="AF37" s="7"/>
      <c r="AG37" s="7"/>
      <c r="AH37" s="7"/>
      <c r="AI37" s="55"/>
      <c r="AJ37" s="56"/>
      <c r="AK37" s="56" t="b">
        <v>0</v>
      </c>
      <c r="AN37" s="6"/>
      <c r="AO37" s="6"/>
    </row>
    <row r="38" spans="1:1420" ht="14.25" customHeight="1" thickBot="1" x14ac:dyDescent="0.2">
      <c r="A38" s="7"/>
      <c r="B38" s="177"/>
      <c r="C38" s="199"/>
      <c r="D38" s="7"/>
      <c r="E38" s="7"/>
      <c r="F38" s="7"/>
      <c r="G38" s="7"/>
      <c r="H38" s="7"/>
      <c r="I38" s="192"/>
      <c r="J38" s="192"/>
      <c r="K38" s="192"/>
      <c r="L38" s="192"/>
      <c r="M38" s="192"/>
      <c r="N38" s="192"/>
      <c r="O38" s="192"/>
      <c r="P38" s="192"/>
      <c r="Q38" s="7"/>
      <c r="R38" s="177"/>
      <c r="S38" s="7"/>
      <c r="T38" s="7"/>
      <c r="U38" s="7"/>
      <c r="V38" s="7"/>
      <c r="W38" s="179"/>
      <c r="X38" s="179"/>
      <c r="Y38" s="179"/>
      <c r="Z38" s="179"/>
      <c r="AA38" s="179"/>
      <c r="AB38" s="179"/>
      <c r="AC38" s="179"/>
      <c r="AD38" s="179"/>
      <c r="AE38" s="179"/>
      <c r="AF38" s="7"/>
      <c r="AG38" s="7"/>
      <c r="AH38" s="7"/>
      <c r="AI38" s="55"/>
      <c r="AJ38" s="56"/>
      <c r="AK38" s="56"/>
      <c r="AN38" s="6"/>
      <c r="AO38" s="6"/>
    </row>
    <row r="39" spans="1:1420" ht="19.5" customHeight="1" thickBot="1" x14ac:dyDescent="0.2">
      <c r="A39" s="7"/>
      <c r="B39" s="177"/>
      <c r="C39" s="177"/>
      <c r="D39" s="7"/>
      <c r="E39" s="198"/>
      <c r="F39" s="7"/>
      <c r="G39" s="7"/>
      <c r="H39" s="7"/>
      <c r="I39" s="7"/>
      <c r="J39" s="7"/>
      <c r="K39" s="7"/>
      <c r="L39" s="179"/>
      <c r="M39" s="179"/>
      <c r="N39" s="177" t="s">
        <v>262</v>
      </c>
      <c r="O39" s="179"/>
      <c r="P39" s="177"/>
      <c r="Q39" s="7"/>
      <c r="R39" s="177"/>
      <c r="S39" s="7"/>
      <c r="T39" s="1363"/>
      <c r="U39" s="1363"/>
      <c r="V39" s="1363"/>
      <c r="W39" s="1363"/>
      <c r="X39" s="1363"/>
      <c r="Y39" s="1363"/>
      <c r="Z39" s="1363"/>
      <c r="AA39" s="1363"/>
      <c r="AB39" s="1363"/>
      <c r="AC39" s="1363"/>
      <c r="AD39" s="1363"/>
      <c r="AE39" s="1363"/>
      <c r="AF39" s="1363"/>
      <c r="AG39" s="1363"/>
      <c r="AH39" s="7"/>
      <c r="AI39" s="55"/>
      <c r="AJ39" s="56"/>
      <c r="AK39" s="203">
        <v>0</v>
      </c>
      <c r="AL39" s="202" t="s">
        <v>210</v>
      </c>
      <c r="AN39" s="6"/>
      <c r="AO39" s="6"/>
    </row>
    <row r="40" spans="1:1420" ht="14.25" customHeight="1" x14ac:dyDescent="0.15">
      <c r="A40" s="7"/>
      <c r="B40" s="177"/>
      <c r="C40" s="177"/>
      <c r="D40" s="7"/>
      <c r="E40" s="198"/>
      <c r="F40" s="7"/>
      <c r="G40" s="7"/>
      <c r="H40" s="7"/>
      <c r="I40" s="7"/>
      <c r="J40" s="7"/>
      <c r="K40" s="7"/>
      <c r="L40" s="179"/>
      <c r="M40" s="179"/>
      <c r="N40" s="179"/>
      <c r="O40" s="179"/>
      <c r="P40" s="179"/>
      <c r="Q40" s="7"/>
      <c r="R40" s="177"/>
      <c r="S40" s="7"/>
      <c r="T40" s="7"/>
      <c r="U40" s="7"/>
      <c r="V40" s="7"/>
      <c r="W40" s="179"/>
      <c r="X40" s="179"/>
      <c r="Y40" s="179"/>
      <c r="Z40" s="179"/>
      <c r="AA40" s="179"/>
      <c r="AB40" s="179"/>
      <c r="AC40" s="179"/>
      <c r="AD40" s="179"/>
      <c r="AE40" s="179"/>
      <c r="AF40" s="7"/>
      <c r="AG40" s="7"/>
      <c r="AH40" s="7"/>
      <c r="AI40" s="55"/>
      <c r="AJ40" s="56"/>
      <c r="AK40" s="200"/>
      <c r="AL40" s="202" t="s">
        <v>211</v>
      </c>
      <c r="AN40" s="6"/>
      <c r="AO40" s="6"/>
    </row>
    <row r="41" spans="1:1420" ht="14.25" customHeight="1" x14ac:dyDescent="0.15">
      <c r="A41" s="7"/>
      <c r="B41" s="177"/>
      <c r="C41" s="177"/>
      <c r="D41" s="7"/>
      <c r="E41" s="198"/>
      <c r="F41" s="7"/>
      <c r="G41" s="7"/>
      <c r="H41" s="7"/>
      <c r="I41" s="7"/>
      <c r="J41" s="7"/>
      <c r="K41" s="7"/>
      <c r="L41" s="179"/>
      <c r="M41" s="179"/>
      <c r="N41" s="179"/>
      <c r="O41" s="179"/>
      <c r="P41" s="179"/>
      <c r="Q41" s="7"/>
      <c r="R41" s="177"/>
      <c r="S41" s="7"/>
      <c r="T41" s="7"/>
      <c r="U41" s="7"/>
      <c r="V41" s="7"/>
      <c r="W41" s="179"/>
      <c r="X41" s="179"/>
      <c r="Y41" s="179"/>
      <c r="Z41" s="179"/>
      <c r="AA41" s="179"/>
      <c r="AB41" s="179"/>
      <c r="AC41" s="179"/>
      <c r="AD41" s="179"/>
      <c r="AE41" s="179"/>
      <c r="AF41" s="7"/>
      <c r="AG41" s="7"/>
      <c r="AH41" s="7"/>
      <c r="AI41" s="55"/>
      <c r="AJ41" s="56"/>
      <c r="AK41" s="200"/>
      <c r="AL41" s="202"/>
      <c r="AN41" s="6"/>
      <c r="AO41" s="6"/>
    </row>
    <row r="42" spans="1:1420" ht="19.5" customHeight="1" x14ac:dyDescent="0.15">
      <c r="A42" s="7"/>
      <c r="B42" s="177"/>
      <c r="C42" s="177"/>
      <c r="D42" s="7"/>
      <c r="E42" s="7"/>
      <c r="F42" s="7"/>
      <c r="G42" s="7"/>
      <c r="H42" s="7"/>
      <c r="I42" s="7"/>
      <c r="J42" s="7"/>
      <c r="K42" s="7"/>
      <c r="L42" s="177"/>
      <c r="M42" s="177"/>
      <c r="N42" s="177"/>
      <c r="O42" s="177" t="s">
        <v>263</v>
      </c>
      <c r="P42" s="177"/>
      <c r="Q42" s="7"/>
      <c r="R42" s="177"/>
      <c r="S42" s="7"/>
      <c r="T42" s="1363"/>
      <c r="U42" s="1363"/>
      <c r="V42" s="1363"/>
      <c r="W42" s="1363"/>
      <c r="X42" s="1363"/>
      <c r="Y42" s="1363"/>
      <c r="Z42" s="1363"/>
      <c r="AA42" s="1363"/>
      <c r="AB42" s="1363"/>
      <c r="AC42" s="1363"/>
      <c r="AD42" s="1363"/>
      <c r="AE42" s="1363"/>
      <c r="AF42" s="1363"/>
      <c r="AG42" s="1363"/>
      <c r="AH42" s="7"/>
      <c r="AI42" s="55"/>
      <c r="AJ42" s="56"/>
      <c r="AK42" s="56"/>
      <c r="AN42" s="6"/>
      <c r="AO42" s="6"/>
    </row>
    <row r="43" spans="1:1420" ht="14.25" customHeight="1" x14ac:dyDescent="0.15">
      <c r="A43" s="7"/>
      <c r="B43" s="7"/>
      <c r="C43" s="201"/>
      <c r="D43" s="7"/>
      <c r="E43" s="7"/>
      <c r="F43" s="7"/>
      <c r="G43" s="7"/>
      <c r="H43" s="7"/>
      <c r="I43" s="7"/>
      <c r="J43" s="7"/>
      <c r="K43" s="7"/>
      <c r="L43" s="177"/>
      <c r="M43" s="177"/>
      <c r="N43" s="177"/>
      <c r="O43" s="177"/>
      <c r="P43" s="177"/>
      <c r="Q43" s="7"/>
      <c r="R43" s="7"/>
      <c r="S43" s="7"/>
      <c r="T43" s="7"/>
      <c r="U43" s="7"/>
      <c r="V43" s="7"/>
      <c r="W43" s="179"/>
      <c r="X43" s="179"/>
      <c r="Y43" s="179"/>
      <c r="Z43" s="179"/>
      <c r="AA43" s="179"/>
      <c r="AB43" s="179"/>
      <c r="AC43" s="179"/>
      <c r="AD43" s="179"/>
      <c r="AE43" s="179"/>
      <c r="AF43" s="7"/>
      <c r="AG43" s="7"/>
      <c r="AH43" s="53"/>
      <c r="AN43" s="6"/>
      <c r="AO43" s="6"/>
    </row>
    <row r="44" spans="1:1420" ht="14.25" customHeight="1" x14ac:dyDescent="0.15">
      <c r="A44" s="7"/>
      <c r="B44" s="7"/>
      <c r="C44" s="201"/>
      <c r="D44" s="7"/>
      <c r="E44" s="7"/>
      <c r="F44" s="7"/>
      <c r="G44" s="7"/>
      <c r="H44" s="7"/>
      <c r="I44" s="7"/>
      <c r="J44" s="7"/>
      <c r="K44" s="7"/>
      <c r="L44" s="177"/>
      <c r="M44" s="177"/>
      <c r="N44" s="177"/>
      <c r="O44" s="177"/>
      <c r="P44" s="177"/>
      <c r="Q44" s="7"/>
      <c r="R44" s="7"/>
      <c r="S44" s="7"/>
      <c r="T44" s="7"/>
      <c r="U44" s="7"/>
      <c r="V44" s="7"/>
      <c r="W44" s="179"/>
      <c r="X44" s="179"/>
      <c r="Y44" s="179"/>
      <c r="Z44" s="179"/>
      <c r="AA44" s="179"/>
      <c r="AB44" s="179"/>
      <c r="AC44" s="179"/>
      <c r="AD44" s="179"/>
      <c r="AE44" s="179"/>
      <c r="AF44" s="7"/>
      <c r="AG44" s="7"/>
      <c r="AH44" s="53"/>
      <c r="AN44" s="6"/>
      <c r="AO44" s="6"/>
    </row>
    <row r="45" spans="1:1420" ht="19.5" customHeight="1" x14ac:dyDescent="0.15">
      <c r="A45" s="7"/>
      <c r="B45" s="7"/>
      <c r="C45" s="198"/>
      <c r="D45" s="198"/>
      <c r="E45" s="198"/>
      <c r="F45" s="198"/>
      <c r="G45" s="198"/>
      <c r="H45" s="198"/>
      <c r="I45" s="198"/>
      <c r="J45" s="7"/>
      <c r="K45" s="7"/>
      <c r="L45" s="7"/>
      <c r="M45" s="7"/>
      <c r="N45" s="7"/>
      <c r="O45" s="7"/>
      <c r="P45" s="7" t="s">
        <v>255</v>
      </c>
      <c r="Q45" s="7"/>
      <c r="R45" s="7"/>
      <c r="S45" s="7"/>
      <c r="T45" s="1363"/>
      <c r="U45" s="1363"/>
      <c r="V45" s="1363"/>
      <c r="W45" s="1363"/>
      <c r="X45" s="1363"/>
      <c r="Y45" s="1363"/>
      <c r="Z45" s="1363"/>
      <c r="AA45" s="1363"/>
      <c r="AB45" s="1363"/>
      <c r="AC45" s="1363"/>
      <c r="AD45" s="1363"/>
      <c r="AE45" s="1363"/>
      <c r="AF45" s="1363"/>
      <c r="AG45" s="1363"/>
      <c r="AH45" s="53"/>
      <c r="AN45" s="6"/>
      <c r="AO45" s="6"/>
    </row>
    <row r="46" spans="1:1420" ht="14.25" customHeight="1" x14ac:dyDescent="0.15">
      <c r="A46" s="7"/>
      <c r="B46" s="188"/>
      <c r="C46" s="305"/>
      <c r="D46" s="305"/>
      <c r="E46" s="305"/>
      <c r="F46" s="305"/>
      <c r="G46" s="198"/>
      <c r="H46" s="7"/>
      <c r="I46" s="199"/>
      <c r="J46" s="199"/>
      <c r="K46" s="199"/>
      <c r="L46" s="198"/>
      <c r="M46" s="7"/>
      <c r="N46" s="7"/>
      <c r="O46" s="292"/>
      <c r="P46" s="292"/>
      <c r="Q46" s="198"/>
      <c r="R46" s="7"/>
      <c r="S46" s="7"/>
      <c r="T46" s="7"/>
      <c r="U46" s="7"/>
      <c r="V46" s="7"/>
      <c r="W46" s="7"/>
      <c r="X46" s="7"/>
      <c r="Y46" s="7"/>
      <c r="Z46" s="7"/>
      <c r="AA46" s="7"/>
      <c r="AB46" s="7"/>
      <c r="AC46" s="7"/>
      <c r="AD46" s="7"/>
      <c r="AE46" s="7"/>
      <c r="AF46" s="7"/>
      <c r="AG46" s="7"/>
      <c r="AH46" s="53"/>
      <c r="AN46" s="6"/>
      <c r="AO46" s="6"/>
    </row>
    <row r="47" spans="1:1420" ht="14.25" customHeight="1" x14ac:dyDescent="0.15">
      <c r="A47" s="7"/>
      <c r="B47" s="188"/>
      <c r="C47" s="305"/>
      <c r="D47" s="305"/>
      <c r="E47" s="305"/>
      <c r="F47" s="305"/>
      <c r="G47" s="198"/>
      <c r="H47" s="7"/>
      <c r="I47" s="199"/>
      <c r="J47" s="199"/>
      <c r="K47" s="199"/>
      <c r="L47" s="198"/>
      <c r="M47" s="7"/>
      <c r="N47" s="7"/>
      <c r="O47" s="7"/>
      <c r="P47" s="198"/>
      <c r="Q47" s="198"/>
      <c r="R47" s="7"/>
      <c r="S47" s="7"/>
      <c r="T47" s="7"/>
      <c r="U47" s="7"/>
      <c r="V47" s="7"/>
      <c r="W47" s="7"/>
      <c r="X47" s="7"/>
      <c r="Y47" s="7"/>
      <c r="Z47" s="7"/>
      <c r="AA47" s="7"/>
      <c r="AB47" s="7"/>
      <c r="AC47" s="7"/>
      <c r="AD47" s="7"/>
      <c r="AE47" s="7"/>
      <c r="AF47" s="7"/>
      <c r="AG47" s="7"/>
      <c r="AH47" s="53"/>
      <c r="AN47" s="6"/>
      <c r="AO47" s="6"/>
    </row>
    <row r="48" spans="1:1420" ht="14.25" customHeight="1" x14ac:dyDescent="0.15">
      <c r="A48" s="7"/>
      <c r="B48" s="188"/>
      <c r="C48" s="305"/>
      <c r="D48" s="305"/>
      <c r="E48" s="305"/>
      <c r="F48" s="305"/>
      <c r="G48" s="198"/>
      <c r="H48" s="7"/>
      <c r="I48" s="199"/>
      <c r="J48" s="199"/>
      <c r="K48" s="199"/>
      <c r="L48" s="198"/>
      <c r="M48" s="7"/>
      <c r="N48" s="7"/>
      <c r="O48" s="7"/>
      <c r="P48" s="198"/>
      <c r="Q48" s="198"/>
      <c r="R48" s="7"/>
      <c r="S48" s="7"/>
      <c r="T48" s="7"/>
      <c r="U48" s="7"/>
      <c r="V48" s="7"/>
      <c r="W48" s="7"/>
      <c r="X48" s="7"/>
      <c r="Y48" s="7"/>
      <c r="Z48" s="7"/>
      <c r="AA48" s="7"/>
      <c r="AB48" s="7"/>
      <c r="AC48" s="7"/>
      <c r="AD48" s="7"/>
      <c r="AE48" s="7"/>
      <c r="AF48" s="7"/>
      <c r="AG48" s="7"/>
      <c r="AH48" s="53"/>
      <c r="AN48" s="6"/>
      <c r="AO48" s="6"/>
    </row>
    <row r="49" spans="1:1420" s="55" customFormat="1" ht="14.25" customHeight="1" x14ac:dyDescent="0.15">
      <c r="A49" s="7"/>
      <c r="B49" s="188"/>
      <c r="C49" s="223"/>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53"/>
      <c r="AI49" s="52"/>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c r="CD49" s="220"/>
      <c r="CE49" s="220"/>
      <c r="CF49" s="220"/>
      <c r="CG49" s="220"/>
      <c r="CH49" s="220"/>
      <c r="CI49" s="220"/>
      <c r="CJ49" s="220"/>
      <c r="CK49" s="220"/>
      <c r="CL49" s="220"/>
      <c r="CM49" s="220"/>
      <c r="CN49" s="220"/>
      <c r="CO49" s="220"/>
      <c r="CP49" s="220"/>
      <c r="CQ49" s="220"/>
      <c r="CR49" s="220"/>
      <c r="CS49" s="220"/>
      <c r="CT49" s="220"/>
      <c r="CU49" s="220"/>
      <c r="CV49" s="220"/>
      <c r="CW49" s="220"/>
      <c r="CX49" s="220"/>
      <c r="CY49" s="220"/>
      <c r="CZ49" s="220"/>
      <c r="DA49" s="220"/>
      <c r="DB49" s="220"/>
      <c r="DC49" s="220"/>
      <c r="DD49" s="220"/>
      <c r="DE49" s="220"/>
      <c r="DF49" s="220"/>
      <c r="DG49" s="220"/>
      <c r="DH49" s="220"/>
      <c r="DI49" s="220"/>
      <c r="DJ49" s="220"/>
      <c r="DK49" s="220"/>
      <c r="DL49" s="220"/>
      <c r="DM49" s="220"/>
      <c r="DN49" s="220"/>
      <c r="DO49" s="220"/>
      <c r="DP49" s="220"/>
      <c r="DQ49" s="220"/>
      <c r="DR49" s="220"/>
      <c r="DS49" s="220"/>
      <c r="DT49" s="220"/>
      <c r="DU49" s="220"/>
      <c r="DV49" s="220"/>
      <c r="DW49" s="220"/>
      <c r="DX49" s="220"/>
      <c r="DY49" s="220"/>
      <c r="DZ49" s="220"/>
      <c r="EA49" s="220"/>
      <c r="EB49" s="220"/>
      <c r="EC49" s="220"/>
      <c r="ED49" s="220"/>
      <c r="EE49" s="220"/>
      <c r="EF49" s="220"/>
      <c r="EG49" s="220"/>
      <c r="EH49" s="220"/>
      <c r="EI49" s="220"/>
      <c r="EJ49" s="220"/>
      <c r="EK49" s="220"/>
      <c r="EL49" s="220"/>
      <c r="EM49" s="220"/>
      <c r="EN49" s="220"/>
      <c r="EO49" s="220"/>
      <c r="EP49" s="220"/>
      <c r="EQ49" s="220"/>
      <c r="ER49" s="220"/>
      <c r="ES49" s="220"/>
      <c r="ET49" s="220"/>
      <c r="EU49" s="220"/>
      <c r="EV49" s="220"/>
      <c r="EW49" s="220"/>
      <c r="EX49" s="220"/>
      <c r="EY49" s="220"/>
      <c r="EZ49" s="220"/>
      <c r="FA49" s="220"/>
      <c r="FB49" s="220"/>
      <c r="FC49" s="220"/>
      <c r="FD49" s="220"/>
      <c r="FE49" s="220"/>
      <c r="FF49" s="220"/>
      <c r="FG49" s="220"/>
      <c r="FH49" s="220"/>
      <c r="FI49" s="220"/>
      <c r="FJ49" s="220"/>
      <c r="FK49" s="220"/>
      <c r="FL49" s="220"/>
      <c r="FM49" s="220"/>
      <c r="FN49" s="220"/>
      <c r="FO49" s="220"/>
      <c r="FP49" s="220"/>
      <c r="FQ49" s="220"/>
      <c r="FR49" s="220"/>
      <c r="FS49" s="220"/>
      <c r="FT49" s="220"/>
      <c r="FU49" s="220"/>
      <c r="FV49" s="220"/>
      <c r="FW49" s="220"/>
      <c r="FX49" s="220"/>
      <c r="FY49" s="220"/>
      <c r="FZ49" s="220"/>
      <c r="GA49" s="220"/>
      <c r="GB49" s="220"/>
      <c r="GC49" s="220"/>
      <c r="GD49" s="220"/>
      <c r="GE49" s="220"/>
      <c r="GF49" s="220"/>
      <c r="GG49" s="220"/>
      <c r="GH49" s="220"/>
      <c r="GI49" s="220"/>
      <c r="GJ49" s="220"/>
      <c r="GK49" s="220"/>
      <c r="GL49" s="220"/>
      <c r="GM49" s="220"/>
      <c r="GN49" s="220"/>
      <c r="GO49" s="220"/>
      <c r="GP49" s="220"/>
      <c r="GQ49" s="220"/>
      <c r="GR49" s="220"/>
      <c r="GS49" s="220"/>
      <c r="GT49" s="220"/>
      <c r="GU49" s="220"/>
      <c r="GV49" s="220"/>
      <c r="GW49" s="220"/>
      <c r="GX49" s="220"/>
      <c r="GY49" s="220"/>
      <c r="GZ49" s="220"/>
      <c r="HA49" s="220"/>
      <c r="HB49" s="220"/>
      <c r="HC49" s="220"/>
      <c r="HD49" s="220"/>
      <c r="HE49" s="220"/>
      <c r="HF49" s="220"/>
      <c r="HG49" s="220"/>
      <c r="HH49" s="220"/>
      <c r="HI49" s="220"/>
      <c r="HJ49" s="220"/>
      <c r="HK49" s="220"/>
      <c r="HL49" s="220"/>
      <c r="HM49" s="220"/>
      <c r="HN49" s="220"/>
      <c r="HO49" s="220"/>
      <c r="HP49" s="220"/>
      <c r="HQ49" s="220"/>
      <c r="HR49" s="220"/>
      <c r="HS49" s="220"/>
      <c r="HT49" s="220"/>
      <c r="HU49" s="220"/>
      <c r="HV49" s="220"/>
      <c r="HW49" s="220"/>
      <c r="HX49" s="220"/>
      <c r="HY49" s="220"/>
      <c r="HZ49" s="220"/>
      <c r="IA49" s="220"/>
      <c r="IB49" s="220"/>
      <c r="IC49" s="220"/>
      <c r="ID49" s="220"/>
      <c r="IE49" s="220"/>
      <c r="IF49" s="220"/>
      <c r="IG49" s="220"/>
      <c r="IH49" s="220"/>
      <c r="II49" s="220"/>
      <c r="IJ49" s="220"/>
      <c r="IK49" s="220"/>
      <c r="IL49" s="220"/>
      <c r="IM49" s="220"/>
      <c r="IN49" s="220"/>
      <c r="IO49" s="220"/>
      <c r="IP49" s="220"/>
      <c r="IQ49" s="220"/>
      <c r="IR49" s="220"/>
      <c r="IS49" s="220"/>
      <c r="IT49" s="220"/>
      <c r="IU49" s="220"/>
      <c r="IV49" s="220"/>
      <c r="IW49" s="220"/>
      <c r="IX49" s="220"/>
      <c r="IY49" s="220"/>
      <c r="IZ49" s="220"/>
      <c r="JA49" s="220"/>
      <c r="JB49" s="220"/>
      <c r="JC49" s="220"/>
      <c r="JD49" s="220"/>
      <c r="JE49" s="220"/>
      <c r="JF49" s="220"/>
      <c r="JG49" s="220"/>
      <c r="JH49" s="220"/>
      <c r="JI49" s="220"/>
      <c r="JJ49" s="220"/>
      <c r="JK49" s="220"/>
      <c r="JL49" s="220"/>
      <c r="JM49" s="220"/>
      <c r="JN49" s="220"/>
      <c r="JO49" s="220"/>
      <c r="JP49" s="220"/>
      <c r="JQ49" s="220"/>
      <c r="JR49" s="220"/>
      <c r="JS49" s="220"/>
      <c r="JT49" s="220"/>
      <c r="JU49" s="220"/>
      <c r="JV49" s="220"/>
      <c r="JW49" s="220"/>
      <c r="JX49" s="220"/>
      <c r="JY49" s="220"/>
      <c r="JZ49" s="220"/>
      <c r="KA49" s="220"/>
      <c r="KB49" s="220"/>
      <c r="KC49" s="220"/>
      <c r="KD49" s="220"/>
      <c r="KE49" s="220"/>
      <c r="KF49" s="220"/>
      <c r="KG49" s="220"/>
      <c r="KH49" s="220"/>
      <c r="KI49" s="220"/>
      <c r="KJ49" s="220"/>
      <c r="KK49" s="220"/>
      <c r="KL49" s="220"/>
      <c r="KM49" s="220"/>
      <c r="KN49" s="220"/>
      <c r="KO49" s="220"/>
      <c r="KP49" s="220"/>
      <c r="KQ49" s="220"/>
      <c r="KR49" s="220"/>
      <c r="KS49" s="220"/>
      <c r="KT49" s="220"/>
      <c r="KU49" s="220"/>
      <c r="KV49" s="220"/>
      <c r="KW49" s="220"/>
      <c r="KX49" s="220"/>
      <c r="KY49" s="220"/>
      <c r="KZ49" s="220"/>
      <c r="LA49" s="220"/>
      <c r="LB49" s="220"/>
      <c r="LC49" s="220"/>
      <c r="LD49" s="220"/>
      <c r="LE49" s="220"/>
      <c r="LF49" s="220"/>
      <c r="LG49" s="220"/>
      <c r="LH49" s="220"/>
      <c r="LI49" s="220"/>
      <c r="LJ49" s="220"/>
      <c r="LK49" s="220"/>
      <c r="LL49" s="220"/>
      <c r="LM49" s="220"/>
      <c r="LN49" s="220"/>
      <c r="LO49" s="220"/>
      <c r="LP49" s="220"/>
      <c r="LQ49" s="220"/>
      <c r="LR49" s="220"/>
      <c r="LS49" s="220"/>
      <c r="LT49" s="220"/>
      <c r="LU49" s="220"/>
      <c r="LV49" s="220"/>
      <c r="LW49" s="220"/>
      <c r="LX49" s="220"/>
      <c r="LY49" s="220"/>
      <c r="LZ49" s="220"/>
      <c r="MA49" s="220"/>
      <c r="MB49" s="220"/>
      <c r="MC49" s="220"/>
      <c r="MD49" s="220"/>
      <c r="ME49" s="220"/>
      <c r="MF49" s="220"/>
      <c r="MG49" s="220"/>
      <c r="MH49" s="220"/>
      <c r="MI49" s="220"/>
      <c r="MJ49" s="220"/>
      <c r="MK49" s="220"/>
      <c r="ML49" s="220"/>
      <c r="MM49" s="220"/>
      <c r="MN49" s="220"/>
      <c r="MO49" s="220"/>
      <c r="MP49" s="220"/>
      <c r="MQ49" s="220"/>
      <c r="MR49" s="220"/>
      <c r="MS49" s="220"/>
      <c r="MT49" s="220"/>
      <c r="MU49" s="220"/>
      <c r="MV49" s="220"/>
      <c r="MW49" s="220"/>
      <c r="MX49" s="220"/>
      <c r="MY49" s="220"/>
      <c r="MZ49" s="220"/>
      <c r="NA49" s="220"/>
      <c r="NB49" s="220"/>
      <c r="NC49" s="220"/>
      <c r="ND49" s="220"/>
      <c r="NE49" s="220"/>
      <c r="NF49" s="220"/>
      <c r="NG49" s="220"/>
      <c r="NH49" s="220"/>
      <c r="NI49" s="220"/>
      <c r="NJ49" s="220"/>
      <c r="NK49" s="220"/>
      <c r="NL49" s="220"/>
      <c r="NM49" s="220"/>
      <c r="NN49" s="220"/>
      <c r="NO49" s="220"/>
      <c r="NP49" s="220"/>
      <c r="NQ49" s="220"/>
      <c r="NR49" s="220"/>
      <c r="NS49" s="220"/>
      <c r="NT49" s="220"/>
      <c r="NU49" s="220"/>
      <c r="NV49" s="220"/>
      <c r="NW49" s="220"/>
      <c r="NX49" s="220"/>
      <c r="NY49" s="220"/>
      <c r="NZ49" s="220"/>
      <c r="OA49" s="220"/>
      <c r="OB49" s="220"/>
      <c r="OC49" s="220"/>
      <c r="OD49" s="220"/>
      <c r="OE49" s="220"/>
      <c r="OF49" s="220"/>
      <c r="OG49" s="220"/>
      <c r="OH49" s="220"/>
      <c r="OI49" s="220"/>
      <c r="OJ49" s="220"/>
      <c r="OK49" s="220"/>
      <c r="OL49" s="220"/>
      <c r="OM49" s="220"/>
      <c r="ON49" s="220"/>
      <c r="OO49" s="220"/>
      <c r="OP49" s="220"/>
      <c r="OQ49" s="220"/>
      <c r="OR49" s="220"/>
      <c r="OS49" s="220"/>
      <c r="OT49" s="220"/>
      <c r="OU49" s="220"/>
      <c r="OV49" s="220"/>
      <c r="OW49" s="220"/>
      <c r="OX49" s="220"/>
      <c r="OY49" s="220"/>
      <c r="OZ49" s="220"/>
      <c r="PA49" s="220"/>
      <c r="PB49" s="220"/>
      <c r="PC49" s="220"/>
      <c r="PD49" s="220"/>
      <c r="PE49" s="220"/>
      <c r="PF49" s="220"/>
      <c r="PG49" s="220"/>
      <c r="PH49" s="220"/>
      <c r="PI49" s="220"/>
      <c r="PJ49" s="220"/>
      <c r="PK49" s="220"/>
      <c r="PL49" s="220"/>
      <c r="PM49" s="220"/>
      <c r="PN49" s="220"/>
      <c r="PO49" s="220"/>
      <c r="PP49" s="220"/>
      <c r="PQ49" s="220"/>
      <c r="PR49" s="220"/>
      <c r="PS49" s="220"/>
      <c r="PT49" s="220"/>
      <c r="PU49" s="220"/>
      <c r="PV49" s="220"/>
      <c r="PW49" s="220"/>
      <c r="PX49" s="220"/>
      <c r="PY49" s="220"/>
      <c r="PZ49" s="220"/>
      <c r="QA49" s="220"/>
      <c r="QB49" s="220"/>
      <c r="QC49" s="220"/>
      <c r="QD49" s="220"/>
      <c r="QE49" s="220"/>
      <c r="QF49" s="220"/>
      <c r="QG49" s="220"/>
      <c r="QH49" s="220"/>
      <c r="QI49" s="220"/>
      <c r="QJ49" s="220"/>
      <c r="QK49" s="220"/>
      <c r="QL49" s="220"/>
      <c r="QM49" s="220"/>
      <c r="QN49" s="220"/>
      <c r="QO49" s="220"/>
      <c r="QP49" s="220"/>
      <c r="QQ49" s="220"/>
      <c r="QR49" s="220"/>
      <c r="QS49" s="220"/>
      <c r="QT49" s="220"/>
      <c r="QU49" s="220"/>
      <c r="QV49" s="220"/>
      <c r="QW49" s="220"/>
      <c r="QX49" s="220"/>
      <c r="QY49" s="220"/>
      <c r="QZ49" s="220"/>
      <c r="RA49" s="220"/>
      <c r="RB49" s="220"/>
      <c r="RC49" s="220"/>
      <c r="RD49" s="220"/>
      <c r="RE49" s="220"/>
      <c r="RF49" s="220"/>
      <c r="RG49" s="220"/>
      <c r="RH49" s="220"/>
      <c r="RI49" s="220"/>
      <c r="RJ49" s="220"/>
      <c r="RK49" s="220"/>
      <c r="RL49" s="220"/>
      <c r="RM49" s="220"/>
      <c r="RN49" s="220"/>
      <c r="RO49" s="220"/>
      <c r="RP49" s="220"/>
      <c r="RQ49" s="220"/>
      <c r="RR49" s="220"/>
      <c r="RS49" s="220"/>
      <c r="RT49" s="220"/>
      <c r="RU49" s="220"/>
      <c r="RV49" s="220"/>
      <c r="RW49" s="220"/>
      <c r="RX49" s="220"/>
      <c r="RY49" s="220"/>
      <c r="RZ49" s="220"/>
      <c r="SA49" s="220"/>
      <c r="SB49" s="220"/>
      <c r="SC49" s="220"/>
      <c r="SD49" s="220"/>
      <c r="SE49" s="220"/>
      <c r="SF49" s="220"/>
      <c r="SG49" s="220"/>
      <c r="SH49" s="220"/>
      <c r="SI49" s="220"/>
      <c r="SJ49" s="220"/>
      <c r="SK49" s="220"/>
      <c r="SL49" s="220"/>
      <c r="SM49" s="220"/>
      <c r="SN49" s="220"/>
      <c r="SO49" s="220"/>
      <c r="SP49" s="220"/>
      <c r="SQ49" s="220"/>
      <c r="SR49" s="220"/>
      <c r="SS49" s="220"/>
      <c r="ST49" s="220"/>
      <c r="SU49" s="220"/>
      <c r="SV49" s="220"/>
      <c r="SW49" s="220"/>
      <c r="SX49" s="220"/>
      <c r="SY49" s="220"/>
      <c r="SZ49" s="220"/>
      <c r="TA49" s="220"/>
      <c r="TB49" s="220"/>
      <c r="TC49" s="220"/>
      <c r="TD49" s="220"/>
      <c r="TE49" s="220"/>
      <c r="TF49" s="220"/>
      <c r="TG49" s="220"/>
      <c r="TH49" s="220"/>
      <c r="TI49" s="220"/>
      <c r="TJ49" s="220"/>
      <c r="TK49" s="220"/>
      <c r="TL49" s="220"/>
      <c r="TM49" s="220"/>
      <c r="TN49" s="220"/>
      <c r="TO49" s="220"/>
      <c r="TP49" s="220"/>
      <c r="TQ49" s="220"/>
      <c r="TR49" s="220"/>
      <c r="TS49" s="220"/>
      <c r="TT49" s="220"/>
      <c r="TU49" s="220"/>
      <c r="TV49" s="220"/>
      <c r="TW49" s="220"/>
      <c r="TX49" s="220"/>
      <c r="TY49" s="220"/>
      <c r="TZ49" s="220"/>
      <c r="UA49" s="220"/>
      <c r="UB49" s="220"/>
      <c r="UC49" s="220"/>
      <c r="UD49" s="220"/>
      <c r="UE49" s="220"/>
      <c r="UF49" s="220"/>
      <c r="UG49" s="220"/>
      <c r="UH49" s="220"/>
      <c r="UI49" s="220"/>
      <c r="UJ49" s="220"/>
      <c r="UK49" s="220"/>
      <c r="UL49" s="220"/>
      <c r="UM49" s="220"/>
      <c r="UN49" s="220"/>
      <c r="UO49" s="220"/>
      <c r="UP49" s="220"/>
      <c r="UQ49" s="220"/>
      <c r="UR49" s="220"/>
      <c r="US49" s="220"/>
      <c r="UT49" s="220"/>
      <c r="UU49" s="220"/>
      <c r="UV49" s="220"/>
      <c r="UW49" s="220"/>
      <c r="UX49" s="220"/>
      <c r="UY49" s="220"/>
      <c r="UZ49" s="220"/>
      <c r="VA49" s="220"/>
      <c r="VB49" s="220"/>
      <c r="VC49" s="220"/>
      <c r="VD49" s="220"/>
      <c r="VE49" s="220"/>
      <c r="VF49" s="220"/>
      <c r="VG49" s="220"/>
      <c r="VH49" s="220"/>
      <c r="VI49" s="220"/>
      <c r="VJ49" s="220"/>
      <c r="VK49" s="220"/>
      <c r="VL49" s="220"/>
      <c r="VM49" s="220"/>
      <c r="VN49" s="220"/>
      <c r="VO49" s="220"/>
      <c r="VP49" s="220"/>
      <c r="VQ49" s="220"/>
      <c r="VR49" s="220"/>
      <c r="VS49" s="220"/>
      <c r="VT49" s="220"/>
      <c r="VU49" s="220"/>
      <c r="VV49" s="220"/>
      <c r="VW49" s="220"/>
      <c r="VX49" s="220"/>
      <c r="VY49" s="220"/>
      <c r="VZ49" s="220"/>
      <c r="WA49" s="220"/>
      <c r="WB49" s="220"/>
      <c r="WC49" s="220"/>
      <c r="WD49" s="220"/>
      <c r="WE49" s="220"/>
      <c r="WF49" s="220"/>
      <c r="WG49" s="220"/>
      <c r="WH49" s="220"/>
      <c r="WI49" s="220"/>
      <c r="WJ49" s="220"/>
      <c r="WK49" s="220"/>
      <c r="WL49" s="220"/>
      <c r="WM49" s="220"/>
      <c r="WN49" s="220"/>
      <c r="WO49" s="220"/>
      <c r="WP49" s="220"/>
      <c r="WQ49" s="220"/>
      <c r="WR49" s="220"/>
      <c r="WS49" s="220"/>
      <c r="WT49" s="220"/>
      <c r="WU49" s="220"/>
      <c r="WV49" s="220"/>
      <c r="WW49" s="220"/>
      <c r="WX49" s="220"/>
      <c r="WY49" s="220"/>
      <c r="WZ49" s="220"/>
      <c r="XA49" s="220"/>
      <c r="XB49" s="220"/>
      <c r="XC49" s="220"/>
      <c r="XD49" s="220"/>
      <c r="XE49" s="220"/>
      <c r="XF49" s="220"/>
      <c r="XG49" s="220"/>
      <c r="XH49" s="220"/>
      <c r="XI49" s="220"/>
      <c r="XJ49" s="220"/>
      <c r="XK49" s="220"/>
      <c r="XL49" s="220"/>
      <c r="XM49" s="220"/>
      <c r="XN49" s="220"/>
      <c r="XO49" s="220"/>
      <c r="XP49" s="220"/>
      <c r="XQ49" s="220"/>
      <c r="XR49" s="220"/>
      <c r="XS49" s="220"/>
      <c r="XT49" s="220"/>
      <c r="XU49" s="220"/>
      <c r="XV49" s="220"/>
      <c r="XW49" s="220"/>
      <c r="XX49" s="220"/>
      <c r="XY49" s="220"/>
      <c r="XZ49" s="220"/>
      <c r="YA49" s="220"/>
      <c r="YB49" s="220"/>
      <c r="YC49" s="220"/>
      <c r="YD49" s="220"/>
      <c r="YE49" s="220"/>
      <c r="YF49" s="220"/>
      <c r="YG49" s="220"/>
      <c r="YH49" s="220"/>
      <c r="YI49" s="220"/>
      <c r="YJ49" s="220"/>
      <c r="YK49" s="220"/>
      <c r="YL49" s="220"/>
      <c r="YM49" s="220"/>
      <c r="YN49" s="220"/>
      <c r="YO49" s="220"/>
      <c r="YP49" s="220"/>
      <c r="YQ49" s="220"/>
      <c r="YR49" s="220"/>
      <c r="YS49" s="220"/>
      <c r="YT49" s="220"/>
      <c r="YU49" s="220"/>
      <c r="YV49" s="220"/>
      <c r="YW49" s="220"/>
      <c r="YX49" s="220"/>
      <c r="YY49" s="220"/>
      <c r="YZ49" s="220"/>
      <c r="ZA49" s="220"/>
      <c r="ZB49" s="220"/>
      <c r="ZC49" s="220"/>
      <c r="ZD49" s="220"/>
      <c r="ZE49" s="220"/>
      <c r="ZF49" s="220"/>
      <c r="ZG49" s="220"/>
      <c r="ZH49" s="220"/>
      <c r="ZI49" s="220"/>
      <c r="ZJ49" s="220"/>
      <c r="ZK49" s="220"/>
      <c r="ZL49" s="220"/>
      <c r="ZM49" s="220"/>
      <c r="ZN49" s="220"/>
      <c r="ZO49" s="220"/>
      <c r="ZP49" s="220"/>
      <c r="ZQ49" s="220"/>
      <c r="ZR49" s="220"/>
      <c r="ZS49" s="220"/>
      <c r="ZT49" s="220"/>
      <c r="ZU49" s="220"/>
      <c r="ZV49" s="220"/>
      <c r="ZW49" s="220"/>
      <c r="ZX49" s="220"/>
      <c r="ZY49" s="220"/>
      <c r="ZZ49" s="220"/>
      <c r="AAA49" s="220"/>
      <c r="AAB49" s="220"/>
      <c r="AAC49" s="220"/>
      <c r="AAD49" s="220"/>
      <c r="AAE49" s="220"/>
      <c r="AAF49" s="220"/>
      <c r="AAG49" s="220"/>
      <c r="AAH49" s="220"/>
      <c r="AAI49" s="220"/>
      <c r="AAJ49" s="220"/>
      <c r="AAK49" s="220"/>
      <c r="AAL49" s="220"/>
      <c r="AAM49" s="220"/>
      <c r="AAN49" s="220"/>
      <c r="AAO49" s="220"/>
      <c r="AAP49" s="220"/>
      <c r="AAQ49" s="220"/>
      <c r="AAR49" s="220"/>
      <c r="AAS49" s="220"/>
      <c r="AAT49" s="220"/>
      <c r="AAU49" s="220"/>
      <c r="AAV49" s="220"/>
      <c r="AAW49" s="220"/>
      <c r="AAX49" s="220"/>
      <c r="AAY49" s="220"/>
      <c r="AAZ49" s="220"/>
      <c r="ABA49" s="220"/>
      <c r="ABB49" s="220"/>
      <c r="ABC49" s="220"/>
      <c r="ABD49" s="220"/>
      <c r="ABE49" s="220"/>
      <c r="ABF49" s="220"/>
      <c r="ABG49" s="220"/>
      <c r="ABH49" s="220"/>
      <c r="ABI49" s="220"/>
      <c r="ABJ49" s="220"/>
      <c r="ABK49" s="220"/>
      <c r="ABL49" s="220"/>
      <c r="ABM49" s="220"/>
      <c r="ABN49" s="220"/>
      <c r="ABO49" s="220"/>
      <c r="ABP49" s="220"/>
      <c r="ABQ49" s="220"/>
      <c r="ABR49" s="220"/>
      <c r="ABS49" s="220"/>
      <c r="ABT49" s="220"/>
      <c r="ABU49" s="220"/>
      <c r="ABV49" s="220"/>
      <c r="ABW49" s="220"/>
      <c r="ABX49" s="220"/>
      <c r="ABY49" s="220"/>
      <c r="ABZ49" s="220"/>
      <c r="ACA49" s="220"/>
      <c r="ACB49" s="220"/>
      <c r="ACC49" s="220"/>
      <c r="ACD49" s="220"/>
      <c r="ACE49" s="220"/>
      <c r="ACF49" s="220"/>
      <c r="ACG49" s="220"/>
      <c r="ACH49" s="220"/>
      <c r="ACI49" s="220"/>
      <c r="ACJ49" s="220"/>
      <c r="ACK49" s="220"/>
      <c r="ACL49" s="220"/>
      <c r="ACM49" s="220"/>
      <c r="ACN49" s="220"/>
      <c r="ACO49" s="220"/>
      <c r="ACP49" s="220"/>
      <c r="ACQ49" s="220"/>
      <c r="ACR49" s="220"/>
      <c r="ACS49" s="220"/>
      <c r="ACT49" s="220"/>
      <c r="ACU49" s="220"/>
      <c r="ACV49" s="220"/>
      <c r="ACW49" s="220"/>
      <c r="ACX49" s="220"/>
      <c r="ACY49" s="220"/>
      <c r="ACZ49" s="220"/>
      <c r="ADA49" s="220"/>
      <c r="ADB49" s="220"/>
      <c r="ADC49" s="220"/>
      <c r="ADD49" s="220"/>
      <c r="ADE49" s="220"/>
      <c r="ADF49" s="220"/>
      <c r="ADG49" s="220"/>
      <c r="ADH49" s="220"/>
      <c r="ADI49" s="220"/>
      <c r="ADJ49" s="220"/>
      <c r="ADK49" s="220"/>
      <c r="ADL49" s="220"/>
      <c r="ADM49" s="220"/>
      <c r="ADN49" s="220"/>
      <c r="ADO49" s="220"/>
      <c r="ADP49" s="220"/>
      <c r="ADQ49" s="220"/>
      <c r="ADR49" s="220"/>
      <c r="ADS49" s="220"/>
      <c r="ADT49" s="220"/>
      <c r="ADU49" s="220"/>
      <c r="ADV49" s="220"/>
      <c r="ADW49" s="220"/>
      <c r="ADX49" s="220"/>
      <c r="ADY49" s="220"/>
      <c r="ADZ49" s="220"/>
      <c r="AEA49" s="220"/>
      <c r="AEB49" s="220"/>
      <c r="AEC49" s="220"/>
      <c r="AED49" s="220"/>
      <c r="AEE49" s="220"/>
      <c r="AEF49" s="220"/>
      <c r="AEG49" s="220"/>
      <c r="AEH49" s="220"/>
      <c r="AEI49" s="220"/>
      <c r="AEJ49" s="220"/>
      <c r="AEK49" s="220"/>
      <c r="AEL49" s="220"/>
      <c r="AEM49" s="220"/>
      <c r="AEN49" s="220"/>
      <c r="AEO49" s="220"/>
      <c r="AEP49" s="220"/>
      <c r="AEQ49" s="220"/>
      <c r="AER49" s="220"/>
      <c r="AES49" s="220"/>
      <c r="AET49" s="220"/>
      <c r="AEU49" s="220"/>
      <c r="AEV49" s="220"/>
      <c r="AEW49" s="220"/>
      <c r="AEX49" s="220"/>
      <c r="AEY49" s="220"/>
      <c r="AEZ49" s="220"/>
      <c r="AFA49" s="220"/>
      <c r="AFB49" s="220"/>
      <c r="AFC49" s="220"/>
      <c r="AFD49" s="220"/>
      <c r="AFE49" s="220"/>
      <c r="AFF49" s="220"/>
      <c r="AFG49" s="220"/>
      <c r="AFH49" s="220"/>
      <c r="AFI49" s="220"/>
      <c r="AFJ49" s="220"/>
      <c r="AFK49" s="220"/>
      <c r="AFL49" s="220"/>
      <c r="AFM49" s="220"/>
      <c r="AFN49" s="220"/>
      <c r="AFO49" s="220"/>
      <c r="AFP49" s="220"/>
      <c r="AFQ49" s="220"/>
      <c r="AFR49" s="220"/>
      <c r="AFS49" s="220"/>
      <c r="AFT49" s="220"/>
      <c r="AFU49" s="220"/>
      <c r="AFV49" s="220"/>
      <c r="AFW49" s="220"/>
      <c r="AFX49" s="220"/>
      <c r="AFY49" s="220"/>
      <c r="AFZ49" s="220"/>
      <c r="AGA49" s="220"/>
      <c r="AGB49" s="220"/>
      <c r="AGC49" s="220"/>
      <c r="AGD49" s="220"/>
      <c r="AGE49" s="220"/>
      <c r="AGF49" s="220"/>
      <c r="AGG49" s="220"/>
      <c r="AGH49" s="220"/>
      <c r="AGI49" s="220"/>
      <c r="AGJ49" s="220"/>
      <c r="AGK49" s="220"/>
      <c r="AGL49" s="220"/>
      <c r="AGM49" s="220"/>
      <c r="AGN49" s="220"/>
      <c r="AGO49" s="220"/>
      <c r="AGP49" s="220"/>
      <c r="AGQ49" s="220"/>
      <c r="AGR49" s="220"/>
      <c r="AGS49" s="220"/>
      <c r="AGT49" s="220"/>
      <c r="AGU49" s="220"/>
      <c r="AGV49" s="220"/>
      <c r="AGW49" s="220"/>
      <c r="AGX49" s="220"/>
      <c r="AGY49" s="220"/>
      <c r="AGZ49" s="220"/>
      <c r="AHA49" s="220"/>
      <c r="AHB49" s="220"/>
      <c r="AHC49" s="220"/>
      <c r="AHD49" s="220"/>
      <c r="AHE49" s="220"/>
      <c r="AHF49" s="220"/>
      <c r="AHG49" s="220"/>
      <c r="AHH49" s="220"/>
      <c r="AHI49" s="220"/>
      <c r="AHJ49" s="220"/>
      <c r="AHK49" s="220"/>
      <c r="AHL49" s="220"/>
      <c r="AHM49" s="220"/>
      <c r="AHN49" s="220"/>
      <c r="AHO49" s="220"/>
      <c r="AHP49" s="220"/>
      <c r="AHQ49" s="220"/>
      <c r="AHR49" s="220"/>
      <c r="AHS49" s="220"/>
      <c r="AHT49" s="220"/>
      <c r="AHU49" s="220"/>
      <c r="AHV49" s="220"/>
      <c r="AHW49" s="220"/>
      <c r="AHX49" s="220"/>
      <c r="AHY49" s="220"/>
      <c r="AHZ49" s="220"/>
      <c r="AIA49" s="220"/>
      <c r="AIB49" s="220"/>
      <c r="AIC49" s="220"/>
      <c r="AID49" s="220"/>
      <c r="AIE49" s="220"/>
      <c r="AIF49" s="220"/>
      <c r="AIG49" s="220"/>
      <c r="AIH49" s="220"/>
      <c r="AII49" s="220"/>
      <c r="AIJ49" s="220"/>
      <c r="AIK49" s="220"/>
      <c r="AIL49" s="220"/>
      <c r="AIM49" s="220"/>
      <c r="AIN49" s="220"/>
      <c r="AIO49" s="220"/>
      <c r="AIP49" s="220"/>
      <c r="AIQ49" s="220"/>
      <c r="AIR49" s="220"/>
      <c r="AIS49" s="220"/>
      <c r="AIT49" s="220"/>
      <c r="AIU49" s="220"/>
      <c r="AIV49" s="220"/>
      <c r="AIW49" s="220"/>
      <c r="AIX49" s="220"/>
      <c r="AIY49" s="220"/>
      <c r="AIZ49" s="220"/>
      <c r="AJA49" s="220"/>
      <c r="AJB49" s="220"/>
      <c r="AJC49" s="220"/>
      <c r="AJD49" s="220"/>
      <c r="AJE49" s="220"/>
      <c r="AJF49" s="220"/>
      <c r="AJG49" s="220"/>
      <c r="AJH49" s="220"/>
      <c r="AJI49" s="220"/>
      <c r="AJJ49" s="220"/>
      <c r="AJK49" s="220"/>
      <c r="AJL49" s="220"/>
      <c r="AJM49" s="220"/>
      <c r="AJN49" s="220"/>
      <c r="AJO49" s="220"/>
      <c r="AJP49" s="220"/>
      <c r="AJQ49" s="220"/>
      <c r="AJR49" s="220"/>
      <c r="AJS49" s="220"/>
      <c r="AJT49" s="220"/>
      <c r="AJU49" s="220"/>
      <c r="AJV49" s="220"/>
      <c r="AJW49" s="220"/>
      <c r="AJX49" s="220"/>
      <c r="AJY49" s="220"/>
      <c r="AJZ49" s="220"/>
      <c r="AKA49" s="220"/>
      <c r="AKB49" s="220"/>
      <c r="AKC49" s="220"/>
      <c r="AKD49" s="220"/>
      <c r="AKE49" s="220"/>
      <c r="AKF49" s="220"/>
      <c r="AKG49" s="220"/>
      <c r="AKH49" s="220"/>
      <c r="AKI49" s="220"/>
      <c r="AKJ49" s="220"/>
      <c r="AKK49" s="220"/>
      <c r="AKL49" s="220"/>
      <c r="AKM49" s="220"/>
      <c r="AKN49" s="220"/>
      <c r="AKO49" s="220"/>
      <c r="AKP49" s="220"/>
      <c r="AKQ49" s="220"/>
      <c r="AKR49" s="220"/>
      <c r="AKS49" s="220"/>
      <c r="AKT49" s="220"/>
      <c r="AKU49" s="220"/>
      <c r="AKV49" s="220"/>
      <c r="AKW49" s="220"/>
      <c r="AKX49" s="220"/>
      <c r="AKY49" s="220"/>
      <c r="AKZ49" s="220"/>
      <c r="ALA49" s="220"/>
      <c r="ALB49" s="220"/>
      <c r="ALC49" s="220"/>
      <c r="ALD49" s="220"/>
      <c r="ALE49" s="220"/>
      <c r="ALF49" s="220"/>
      <c r="ALG49" s="220"/>
      <c r="ALH49" s="220"/>
      <c r="ALI49" s="220"/>
      <c r="ALJ49" s="220"/>
      <c r="ALK49" s="220"/>
      <c r="ALL49" s="220"/>
      <c r="ALM49" s="220"/>
      <c r="ALN49" s="220"/>
      <c r="ALO49" s="220"/>
      <c r="ALP49" s="220"/>
      <c r="ALQ49" s="220"/>
      <c r="ALR49" s="220"/>
      <c r="ALS49" s="220"/>
      <c r="ALT49" s="220"/>
      <c r="ALU49" s="220"/>
      <c r="ALV49" s="220"/>
      <c r="ALW49" s="220"/>
      <c r="ALX49" s="220"/>
      <c r="ALY49" s="220"/>
      <c r="ALZ49" s="220"/>
      <c r="AMA49" s="220"/>
      <c r="AMB49" s="220"/>
      <c r="AMC49" s="220"/>
      <c r="AMD49" s="220"/>
      <c r="AME49" s="220"/>
      <c r="AMF49" s="220"/>
      <c r="AMG49" s="220"/>
      <c r="AMH49" s="220"/>
      <c r="AMI49" s="220"/>
      <c r="AMJ49" s="220"/>
      <c r="AMK49" s="220"/>
      <c r="AML49" s="220"/>
      <c r="AMM49" s="220"/>
      <c r="AMN49" s="220"/>
      <c r="AMO49" s="220"/>
      <c r="AMP49" s="220"/>
      <c r="AMQ49" s="220"/>
      <c r="AMR49" s="220"/>
      <c r="AMS49" s="220"/>
      <c r="AMT49" s="220"/>
      <c r="AMU49" s="220"/>
      <c r="AMV49" s="220"/>
      <c r="AMW49" s="220"/>
      <c r="AMX49" s="220"/>
      <c r="AMY49" s="220"/>
      <c r="AMZ49" s="220"/>
      <c r="ANA49" s="220"/>
      <c r="ANB49" s="220"/>
      <c r="ANC49" s="220"/>
      <c r="AND49" s="220"/>
      <c r="ANE49" s="220"/>
      <c r="ANF49" s="220"/>
      <c r="ANG49" s="220"/>
      <c r="ANH49" s="220"/>
      <c r="ANI49" s="220"/>
      <c r="ANJ49" s="220"/>
      <c r="ANK49" s="220"/>
      <c r="ANL49" s="220"/>
      <c r="ANM49" s="220"/>
      <c r="ANN49" s="220"/>
      <c r="ANO49" s="220"/>
      <c r="ANP49" s="220"/>
      <c r="ANQ49" s="220"/>
      <c r="ANR49" s="220"/>
      <c r="ANS49" s="220"/>
      <c r="ANT49" s="220"/>
      <c r="ANU49" s="220"/>
      <c r="ANV49" s="220"/>
      <c r="ANW49" s="220"/>
      <c r="ANX49" s="220"/>
      <c r="ANY49" s="220"/>
      <c r="ANZ49" s="220"/>
      <c r="AOA49" s="220"/>
      <c r="AOB49" s="220"/>
      <c r="AOC49" s="220"/>
      <c r="AOD49" s="220"/>
      <c r="AOE49" s="220"/>
      <c r="AOF49" s="220"/>
      <c r="AOG49" s="220"/>
      <c r="AOH49" s="220"/>
      <c r="AOI49" s="220"/>
      <c r="AOJ49" s="220"/>
      <c r="AOK49" s="220"/>
      <c r="AOL49" s="220"/>
      <c r="AOM49" s="220"/>
      <c r="AON49" s="220"/>
      <c r="AOO49" s="220"/>
      <c r="AOP49" s="220"/>
      <c r="AOQ49" s="220"/>
      <c r="AOR49" s="220"/>
      <c r="AOS49" s="220"/>
      <c r="AOT49" s="220"/>
      <c r="AOU49" s="220"/>
      <c r="AOV49" s="220"/>
      <c r="AOW49" s="220"/>
      <c r="AOX49" s="220"/>
      <c r="AOY49" s="220"/>
      <c r="AOZ49" s="220"/>
      <c r="APA49" s="220"/>
      <c r="APB49" s="220"/>
      <c r="APC49" s="220"/>
      <c r="APD49" s="220"/>
      <c r="APE49" s="220"/>
      <c r="APF49" s="220"/>
      <c r="APG49" s="220"/>
      <c r="APH49" s="220"/>
      <c r="API49" s="220"/>
      <c r="APJ49" s="220"/>
      <c r="APK49" s="220"/>
      <c r="APL49" s="220"/>
      <c r="APM49" s="220"/>
      <c r="APN49" s="220"/>
      <c r="APO49" s="220"/>
      <c r="APP49" s="220"/>
      <c r="APQ49" s="220"/>
      <c r="APR49" s="220"/>
      <c r="APS49" s="220"/>
      <c r="APT49" s="220"/>
      <c r="APU49" s="220"/>
      <c r="APV49" s="220"/>
      <c r="APW49" s="220"/>
      <c r="APX49" s="220"/>
      <c r="APY49" s="220"/>
      <c r="APZ49" s="220"/>
      <c r="AQA49" s="220"/>
      <c r="AQB49" s="220"/>
      <c r="AQC49" s="220"/>
      <c r="AQD49" s="220"/>
      <c r="AQE49" s="220"/>
      <c r="AQF49" s="220"/>
      <c r="AQG49" s="220"/>
      <c r="AQH49" s="220"/>
      <c r="AQI49" s="220"/>
      <c r="AQJ49" s="220"/>
      <c r="AQK49" s="220"/>
      <c r="AQL49" s="220"/>
      <c r="AQM49" s="220"/>
      <c r="AQN49" s="220"/>
      <c r="AQO49" s="220"/>
      <c r="AQP49" s="220"/>
      <c r="AQQ49" s="220"/>
      <c r="AQR49" s="220"/>
      <c r="AQS49" s="220"/>
      <c r="AQT49" s="220"/>
      <c r="AQU49" s="220"/>
      <c r="AQV49" s="220"/>
      <c r="AQW49" s="220"/>
      <c r="AQX49" s="220"/>
      <c r="AQY49" s="220"/>
      <c r="AQZ49" s="220"/>
      <c r="ARA49" s="220"/>
      <c r="ARB49" s="220"/>
      <c r="ARC49" s="220"/>
      <c r="ARD49" s="220"/>
      <c r="ARE49" s="220"/>
      <c r="ARF49" s="220"/>
      <c r="ARG49" s="220"/>
      <c r="ARH49" s="220"/>
      <c r="ARI49" s="220"/>
      <c r="ARJ49" s="220"/>
      <c r="ARK49" s="220"/>
      <c r="ARL49" s="220"/>
      <c r="ARM49" s="220"/>
      <c r="ARN49" s="220"/>
      <c r="ARO49" s="220"/>
      <c r="ARP49" s="220"/>
      <c r="ARQ49" s="220"/>
      <c r="ARR49" s="220"/>
      <c r="ARS49" s="220"/>
      <c r="ART49" s="220"/>
      <c r="ARU49" s="220"/>
      <c r="ARV49" s="220"/>
      <c r="ARW49" s="220"/>
      <c r="ARX49" s="220"/>
      <c r="ARY49" s="220"/>
      <c r="ARZ49" s="220"/>
      <c r="ASA49" s="220"/>
      <c r="ASB49" s="220"/>
      <c r="ASC49" s="220"/>
      <c r="ASD49" s="220"/>
      <c r="ASE49" s="220"/>
      <c r="ASF49" s="220"/>
      <c r="ASG49" s="220"/>
      <c r="ASH49" s="220"/>
      <c r="ASI49" s="220"/>
      <c r="ASJ49" s="220"/>
      <c r="ASK49" s="220"/>
      <c r="ASL49" s="220"/>
      <c r="ASM49" s="220"/>
      <c r="ASN49" s="220"/>
      <c r="ASO49" s="220"/>
      <c r="ASP49" s="220"/>
      <c r="ASQ49" s="220"/>
      <c r="ASR49" s="220"/>
      <c r="ASS49" s="220"/>
      <c r="AST49" s="220"/>
      <c r="ASU49" s="220"/>
      <c r="ASV49" s="220"/>
      <c r="ASW49" s="220"/>
      <c r="ASX49" s="220"/>
      <c r="ASY49" s="220"/>
      <c r="ASZ49" s="220"/>
      <c r="ATA49" s="220"/>
      <c r="ATB49" s="220"/>
      <c r="ATC49" s="220"/>
      <c r="ATD49" s="220"/>
      <c r="ATE49" s="220"/>
      <c r="ATF49" s="220"/>
      <c r="ATG49" s="220"/>
      <c r="ATH49" s="220"/>
      <c r="ATI49" s="220"/>
      <c r="ATJ49" s="220"/>
      <c r="ATK49" s="220"/>
      <c r="ATL49" s="220"/>
      <c r="ATM49" s="220"/>
      <c r="ATN49" s="220"/>
      <c r="ATO49" s="220"/>
      <c r="ATP49" s="220"/>
      <c r="ATQ49" s="220"/>
      <c r="ATR49" s="220"/>
      <c r="ATS49" s="220"/>
      <c r="ATT49" s="220"/>
      <c r="ATU49" s="220"/>
      <c r="ATV49" s="220"/>
      <c r="ATW49" s="220"/>
      <c r="ATX49" s="220"/>
      <c r="ATY49" s="220"/>
      <c r="ATZ49" s="220"/>
      <c r="AUA49" s="220"/>
      <c r="AUB49" s="220"/>
      <c r="AUC49" s="220"/>
      <c r="AUD49" s="220"/>
      <c r="AUE49" s="220"/>
      <c r="AUF49" s="220"/>
      <c r="AUG49" s="220"/>
      <c r="AUH49" s="220"/>
      <c r="AUI49" s="220"/>
      <c r="AUJ49" s="220"/>
      <c r="AUK49" s="220"/>
      <c r="AUL49" s="220"/>
      <c r="AUM49" s="220"/>
      <c r="AUN49" s="220"/>
      <c r="AUO49" s="220"/>
      <c r="AUP49" s="220"/>
      <c r="AUQ49" s="220"/>
      <c r="AUR49" s="220"/>
      <c r="AUS49" s="220"/>
      <c r="AUT49" s="220"/>
      <c r="AUU49" s="220"/>
      <c r="AUV49" s="220"/>
      <c r="AUW49" s="220"/>
      <c r="AUX49" s="220"/>
      <c r="AUY49" s="220"/>
      <c r="AUZ49" s="220"/>
      <c r="AVA49" s="220"/>
      <c r="AVB49" s="220"/>
      <c r="AVC49" s="220"/>
      <c r="AVD49" s="220"/>
      <c r="AVE49" s="220"/>
      <c r="AVF49" s="220"/>
      <c r="AVG49" s="220"/>
      <c r="AVH49" s="220"/>
      <c r="AVI49" s="220"/>
      <c r="AVJ49" s="220"/>
      <c r="AVK49" s="220"/>
      <c r="AVL49" s="220"/>
      <c r="AVM49" s="220"/>
      <c r="AVN49" s="220"/>
      <c r="AVO49" s="220"/>
      <c r="AVP49" s="220"/>
      <c r="AVQ49" s="220"/>
      <c r="AVR49" s="220"/>
      <c r="AVS49" s="220"/>
      <c r="AVT49" s="220"/>
      <c r="AVU49" s="220"/>
      <c r="AVV49" s="220"/>
      <c r="AVW49" s="220"/>
      <c r="AVX49" s="220"/>
      <c r="AVY49" s="220"/>
      <c r="AVZ49" s="220"/>
      <c r="AWA49" s="220"/>
      <c r="AWB49" s="220"/>
      <c r="AWC49" s="220"/>
      <c r="AWD49" s="220"/>
      <c r="AWE49" s="220"/>
      <c r="AWF49" s="220"/>
      <c r="AWG49" s="220"/>
      <c r="AWH49" s="220"/>
      <c r="AWI49" s="220"/>
      <c r="AWJ49" s="220"/>
      <c r="AWK49" s="220"/>
      <c r="AWL49" s="220"/>
      <c r="AWM49" s="220"/>
      <c r="AWN49" s="220"/>
      <c r="AWO49" s="220"/>
      <c r="AWP49" s="220"/>
      <c r="AWQ49" s="220"/>
      <c r="AWR49" s="220"/>
      <c r="AWS49" s="220"/>
      <c r="AWT49" s="220"/>
      <c r="AWU49" s="220"/>
      <c r="AWV49" s="220"/>
      <c r="AWW49" s="220"/>
      <c r="AWX49" s="220"/>
      <c r="AWY49" s="220"/>
      <c r="AWZ49" s="220"/>
      <c r="AXA49" s="220"/>
      <c r="AXB49" s="220"/>
      <c r="AXC49" s="220"/>
      <c r="AXD49" s="220"/>
      <c r="AXE49" s="220"/>
      <c r="AXF49" s="220"/>
      <c r="AXG49" s="220"/>
      <c r="AXH49" s="220"/>
      <c r="AXI49" s="220"/>
      <c r="AXJ49" s="220"/>
      <c r="AXK49" s="220"/>
      <c r="AXL49" s="220"/>
      <c r="AXM49" s="220"/>
      <c r="AXN49" s="220"/>
      <c r="AXO49" s="220"/>
      <c r="AXP49" s="220"/>
      <c r="AXQ49" s="220"/>
      <c r="AXR49" s="220"/>
      <c r="AXS49" s="220"/>
      <c r="AXT49" s="220"/>
      <c r="AXU49" s="220"/>
      <c r="AXV49" s="220"/>
      <c r="AXW49" s="220"/>
      <c r="AXX49" s="220"/>
      <c r="AXY49" s="220"/>
      <c r="AXZ49" s="220"/>
      <c r="AYA49" s="220"/>
      <c r="AYB49" s="220"/>
      <c r="AYC49" s="220"/>
      <c r="AYD49" s="220"/>
      <c r="AYE49" s="220"/>
      <c r="AYF49" s="220"/>
      <c r="AYG49" s="220"/>
      <c r="AYH49" s="220"/>
      <c r="AYI49" s="220"/>
      <c r="AYJ49" s="220"/>
      <c r="AYK49" s="220"/>
      <c r="AYL49" s="220"/>
      <c r="AYM49" s="220"/>
      <c r="AYN49" s="220"/>
      <c r="AYO49" s="220"/>
      <c r="AYP49" s="220"/>
      <c r="AYQ49" s="220"/>
      <c r="AYR49" s="220"/>
      <c r="AYS49" s="220"/>
      <c r="AYT49" s="220"/>
      <c r="AYU49" s="220"/>
      <c r="AYV49" s="220"/>
      <c r="AYW49" s="220"/>
      <c r="AYX49" s="220"/>
      <c r="AYY49" s="220"/>
      <c r="AYZ49" s="220"/>
      <c r="AZA49" s="220"/>
      <c r="AZB49" s="220"/>
      <c r="AZC49" s="220"/>
      <c r="AZD49" s="220"/>
      <c r="AZE49" s="220"/>
      <c r="AZF49" s="220"/>
      <c r="AZG49" s="220"/>
      <c r="AZH49" s="220"/>
      <c r="AZI49" s="220"/>
      <c r="AZJ49" s="220"/>
      <c r="AZK49" s="220"/>
      <c r="AZL49" s="220"/>
      <c r="AZM49" s="220"/>
      <c r="AZN49" s="220"/>
      <c r="AZO49" s="220"/>
      <c r="AZP49" s="220"/>
      <c r="AZQ49" s="220"/>
      <c r="AZR49" s="220"/>
      <c r="AZS49" s="220"/>
      <c r="AZT49" s="220"/>
      <c r="AZU49" s="220"/>
      <c r="AZV49" s="220"/>
      <c r="AZW49" s="220"/>
      <c r="AZX49" s="220"/>
      <c r="AZY49" s="220"/>
      <c r="AZZ49" s="220"/>
      <c r="BAA49" s="220"/>
      <c r="BAB49" s="220"/>
      <c r="BAC49" s="220"/>
      <c r="BAD49" s="220"/>
      <c r="BAE49" s="220"/>
      <c r="BAF49" s="220"/>
      <c r="BAG49" s="220"/>
      <c r="BAH49" s="220"/>
      <c r="BAI49" s="220"/>
      <c r="BAJ49" s="220"/>
      <c r="BAK49" s="220"/>
      <c r="BAL49" s="220"/>
      <c r="BAM49" s="220"/>
      <c r="BAN49" s="220"/>
      <c r="BAO49" s="220"/>
      <c r="BAP49" s="220"/>
      <c r="BAQ49" s="220"/>
      <c r="BAR49" s="220"/>
      <c r="BAS49" s="220"/>
      <c r="BAT49" s="220"/>
      <c r="BAU49" s="220"/>
      <c r="BAV49" s="220"/>
      <c r="BAW49" s="220"/>
      <c r="BAX49" s="220"/>
      <c r="BAY49" s="220"/>
      <c r="BAZ49" s="220"/>
      <c r="BBA49" s="220"/>
      <c r="BBB49" s="220"/>
      <c r="BBC49" s="220"/>
      <c r="BBD49" s="220"/>
      <c r="BBE49" s="220"/>
      <c r="BBF49" s="220"/>
      <c r="BBG49" s="220"/>
      <c r="BBH49" s="220"/>
      <c r="BBI49" s="220"/>
      <c r="BBJ49" s="220"/>
      <c r="BBK49" s="220"/>
      <c r="BBL49" s="220"/>
      <c r="BBM49" s="220"/>
      <c r="BBN49" s="220"/>
      <c r="BBO49" s="220"/>
      <c r="BBP49" s="220"/>
    </row>
    <row r="50" spans="1:1420" s="55" customFormat="1" ht="14.25" customHeight="1" x14ac:dyDescent="0.15">
      <c r="A50" s="7"/>
      <c r="B50" s="7"/>
      <c r="C50" s="198"/>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53"/>
      <c r="AI50" s="52"/>
      <c r="AJ50" s="56"/>
      <c r="AK50" s="56"/>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c r="CB50" s="220"/>
      <c r="CC50" s="220"/>
      <c r="CD50" s="220"/>
      <c r="CE50" s="220"/>
      <c r="CF50" s="220"/>
      <c r="CG50" s="220"/>
      <c r="CH50" s="220"/>
      <c r="CI50" s="220"/>
      <c r="CJ50" s="220"/>
      <c r="CK50" s="220"/>
      <c r="CL50" s="220"/>
      <c r="CM50" s="220"/>
      <c r="CN50" s="220"/>
      <c r="CO50" s="220"/>
      <c r="CP50" s="220"/>
      <c r="CQ50" s="220"/>
      <c r="CR50" s="220"/>
      <c r="CS50" s="220"/>
      <c r="CT50" s="220"/>
      <c r="CU50" s="220"/>
      <c r="CV50" s="220"/>
      <c r="CW50" s="220"/>
      <c r="CX50" s="220"/>
      <c r="CY50" s="220"/>
      <c r="CZ50" s="220"/>
      <c r="DA50" s="220"/>
      <c r="DB50" s="220"/>
      <c r="DC50" s="220"/>
      <c r="DD50" s="220"/>
      <c r="DE50" s="220"/>
      <c r="DF50" s="220"/>
      <c r="DG50" s="220"/>
      <c r="DH50" s="220"/>
      <c r="DI50" s="220"/>
      <c r="DJ50" s="220"/>
      <c r="DK50" s="220"/>
      <c r="DL50" s="220"/>
      <c r="DM50" s="220"/>
      <c r="DN50" s="220"/>
      <c r="DO50" s="220"/>
      <c r="DP50" s="220"/>
      <c r="DQ50" s="220"/>
      <c r="DR50" s="220"/>
      <c r="DS50" s="220"/>
      <c r="DT50" s="220"/>
      <c r="DU50" s="220"/>
      <c r="DV50" s="220"/>
      <c r="DW50" s="220"/>
      <c r="DX50" s="220"/>
      <c r="DY50" s="220"/>
      <c r="DZ50" s="220"/>
      <c r="EA50" s="220"/>
      <c r="EB50" s="220"/>
      <c r="EC50" s="220"/>
      <c r="ED50" s="220"/>
      <c r="EE50" s="220"/>
      <c r="EF50" s="220"/>
      <c r="EG50" s="220"/>
      <c r="EH50" s="220"/>
      <c r="EI50" s="220"/>
      <c r="EJ50" s="220"/>
      <c r="EK50" s="220"/>
      <c r="EL50" s="220"/>
      <c r="EM50" s="220"/>
      <c r="EN50" s="220"/>
      <c r="EO50" s="220"/>
      <c r="EP50" s="220"/>
      <c r="EQ50" s="220"/>
      <c r="ER50" s="220"/>
      <c r="ES50" s="220"/>
      <c r="ET50" s="220"/>
      <c r="EU50" s="220"/>
      <c r="EV50" s="220"/>
      <c r="EW50" s="220"/>
      <c r="EX50" s="220"/>
      <c r="EY50" s="220"/>
      <c r="EZ50" s="220"/>
      <c r="FA50" s="220"/>
      <c r="FB50" s="220"/>
      <c r="FC50" s="220"/>
      <c r="FD50" s="220"/>
      <c r="FE50" s="220"/>
      <c r="FF50" s="220"/>
      <c r="FG50" s="220"/>
      <c r="FH50" s="220"/>
      <c r="FI50" s="220"/>
      <c r="FJ50" s="220"/>
      <c r="FK50" s="220"/>
      <c r="FL50" s="220"/>
      <c r="FM50" s="220"/>
      <c r="FN50" s="220"/>
      <c r="FO50" s="220"/>
      <c r="FP50" s="220"/>
      <c r="FQ50" s="220"/>
      <c r="FR50" s="220"/>
      <c r="FS50" s="220"/>
      <c r="FT50" s="220"/>
      <c r="FU50" s="220"/>
      <c r="FV50" s="220"/>
      <c r="FW50" s="220"/>
      <c r="FX50" s="220"/>
      <c r="FY50" s="220"/>
      <c r="FZ50" s="220"/>
      <c r="GA50" s="220"/>
      <c r="GB50" s="220"/>
      <c r="GC50" s="220"/>
      <c r="GD50" s="220"/>
      <c r="GE50" s="220"/>
      <c r="GF50" s="220"/>
      <c r="GG50" s="220"/>
      <c r="GH50" s="220"/>
      <c r="GI50" s="220"/>
      <c r="GJ50" s="220"/>
      <c r="GK50" s="220"/>
      <c r="GL50" s="220"/>
      <c r="GM50" s="220"/>
      <c r="GN50" s="220"/>
      <c r="GO50" s="220"/>
      <c r="GP50" s="220"/>
      <c r="GQ50" s="220"/>
      <c r="GR50" s="220"/>
      <c r="GS50" s="220"/>
      <c r="GT50" s="220"/>
      <c r="GU50" s="220"/>
      <c r="GV50" s="220"/>
      <c r="GW50" s="220"/>
      <c r="GX50" s="220"/>
      <c r="GY50" s="220"/>
      <c r="GZ50" s="220"/>
      <c r="HA50" s="220"/>
      <c r="HB50" s="220"/>
      <c r="HC50" s="220"/>
      <c r="HD50" s="220"/>
      <c r="HE50" s="220"/>
      <c r="HF50" s="220"/>
      <c r="HG50" s="220"/>
      <c r="HH50" s="220"/>
      <c r="HI50" s="220"/>
      <c r="HJ50" s="220"/>
      <c r="HK50" s="220"/>
      <c r="HL50" s="220"/>
      <c r="HM50" s="220"/>
      <c r="HN50" s="220"/>
      <c r="HO50" s="220"/>
      <c r="HP50" s="220"/>
      <c r="HQ50" s="220"/>
      <c r="HR50" s="220"/>
      <c r="HS50" s="220"/>
      <c r="HT50" s="220"/>
      <c r="HU50" s="220"/>
      <c r="HV50" s="220"/>
      <c r="HW50" s="220"/>
      <c r="HX50" s="220"/>
      <c r="HY50" s="220"/>
      <c r="HZ50" s="220"/>
      <c r="IA50" s="220"/>
      <c r="IB50" s="220"/>
      <c r="IC50" s="220"/>
      <c r="ID50" s="220"/>
      <c r="IE50" s="220"/>
      <c r="IF50" s="220"/>
      <c r="IG50" s="220"/>
      <c r="IH50" s="220"/>
      <c r="II50" s="220"/>
      <c r="IJ50" s="220"/>
      <c r="IK50" s="220"/>
      <c r="IL50" s="220"/>
      <c r="IM50" s="220"/>
      <c r="IN50" s="220"/>
      <c r="IO50" s="220"/>
      <c r="IP50" s="220"/>
      <c r="IQ50" s="220"/>
      <c r="IR50" s="220"/>
      <c r="IS50" s="220"/>
      <c r="IT50" s="220"/>
      <c r="IU50" s="220"/>
      <c r="IV50" s="220"/>
      <c r="IW50" s="220"/>
      <c r="IX50" s="220"/>
      <c r="IY50" s="220"/>
      <c r="IZ50" s="220"/>
      <c r="JA50" s="220"/>
      <c r="JB50" s="220"/>
      <c r="JC50" s="220"/>
      <c r="JD50" s="220"/>
      <c r="JE50" s="220"/>
      <c r="JF50" s="220"/>
      <c r="JG50" s="220"/>
      <c r="JH50" s="220"/>
      <c r="JI50" s="220"/>
      <c r="JJ50" s="220"/>
      <c r="JK50" s="220"/>
      <c r="JL50" s="220"/>
      <c r="JM50" s="220"/>
      <c r="JN50" s="220"/>
      <c r="JO50" s="220"/>
      <c r="JP50" s="220"/>
      <c r="JQ50" s="220"/>
      <c r="JR50" s="220"/>
      <c r="JS50" s="220"/>
      <c r="JT50" s="220"/>
      <c r="JU50" s="220"/>
      <c r="JV50" s="220"/>
      <c r="JW50" s="220"/>
      <c r="JX50" s="220"/>
      <c r="JY50" s="220"/>
      <c r="JZ50" s="220"/>
      <c r="KA50" s="220"/>
      <c r="KB50" s="220"/>
      <c r="KC50" s="220"/>
      <c r="KD50" s="220"/>
      <c r="KE50" s="220"/>
      <c r="KF50" s="220"/>
      <c r="KG50" s="220"/>
      <c r="KH50" s="220"/>
      <c r="KI50" s="220"/>
      <c r="KJ50" s="220"/>
      <c r="KK50" s="220"/>
      <c r="KL50" s="220"/>
      <c r="KM50" s="220"/>
      <c r="KN50" s="220"/>
      <c r="KO50" s="220"/>
      <c r="KP50" s="220"/>
      <c r="KQ50" s="220"/>
      <c r="KR50" s="220"/>
      <c r="KS50" s="220"/>
      <c r="KT50" s="220"/>
      <c r="KU50" s="220"/>
      <c r="KV50" s="220"/>
      <c r="KW50" s="220"/>
      <c r="KX50" s="220"/>
      <c r="KY50" s="220"/>
      <c r="KZ50" s="220"/>
      <c r="LA50" s="220"/>
      <c r="LB50" s="220"/>
      <c r="LC50" s="220"/>
      <c r="LD50" s="220"/>
      <c r="LE50" s="220"/>
      <c r="LF50" s="220"/>
      <c r="LG50" s="220"/>
      <c r="LH50" s="220"/>
      <c r="LI50" s="220"/>
      <c r="LJ50" s="220"/>
      <c r="LK50" s="220"/>
      <c r="LL50" s="220"/>
      <c r="LM50" s="220"/>
      <c r="LN50" s="220"/>
      <c r="LO50" s="220"/>
      <c r="LP50" s="220"/>
      <c r="LQ50" s="220"/>
      <c r="LR50" s="220"/>
      <c r="LS50" s="220"/>
      <c r="LT50" s="220"/>
      <c r="LU50" s="220"/>
      <c r="LV50" s="220"/>
      <c r="LW50" s="220"/>
      <c r="LX50" s="220"/>
      <c r="LY50" s="220"/>
      <c r="LZ50" s="220"/>
      <c r="MA50" s="220"/>
      <c r="MB50" s="220"/>
      <c r="MC50" s="220"/>
      <c r="MD50" s="220"/>
      <c r="ME50" s="220"/>
      <c r="MF50" s="220"/>
      <c r="MG50" s="220"/>
      <c r="MH50" s="220"/>
      <c r="MI50" s="220"/>
      <c r="MJ50" s="220"/>
      <c r="MK50" s="220"/>
      <c r="ML50" s="220"/>
      <c r="MM50" s="220"/>
      <c r="MN50" s="220"/>
      <c r="MO50" s="220"/>
      <c r="MP50" s="220"/>
      <c r="MQ50" s="220"/>
      <c r="MR50" s="220"/>
      <c r="MS50" s="220"/>
      <c r="MT50" s="220"/>
      <c r="MU50" s="220"/>
      <c r="MV50" s="220"/>
      <c r="MW50" s="220"/>
      <c r="MX50" s="220"/>
      <c r="MY50" s="220"/>
      <c r="MZ50" s="220"/>
      <c r="NA50" s="220"/>
      <c r="NB50" s="220"/>
      <c r="NC50" s="220"/>
      <c r="ND50" s="220"/>
      <c r="NE50" s="220"/>
      <c r="NF50" s="220"/>
      <c r="NG50" s="220"/>
      <c r="NH50" s="220"/>
      <c r="NI50" s="220"/>
      <c r="NJ50" s="220"/>
      <c r="NK50" s="220"/>
      <c r="NL50" s="220"/>
      <c r="NM50" s="220"/>
      <c r="NN50" s="220"/>
      <c r="NO50" s="220"/>
      <c r="NP50" s="220"/>
      <c r="NQ50" s="220"/>
      <c r="NR50" s="220"/>
      <c r="NS50" s="220"/>
      <c r="NT50" s="220"/>
      <c r="NU50" s="220"/>
      <c r="NV50" s="220"/>
      <c r="NW50" s="220"/>
      <c r="NX50" s="220"/>
      <c r="NY50" s="220"/>
      <c r="NZ50" s="220"/>
      <c r="OA50" s="220"/>
      <c r="OB50" s="220"/>
      <c r="OC50" s="220"/>
      <c r="OD50" s="220"/>
      <c r="OE50" s="220"/>
      <c r="OF50" s="220"/>
      <c r="OG50" s="220"/>
      <c r="OH50" s="220"/>
      <c r="OI50" s="220"/>
      <c r="OJ50" s="220"/>
      <c r="OK50" s="220"/>
      <c r="OL50" s="220"/>
      <c r="OM50" s="220"/>
      <c r="ON50" s="220"/>
      <c r="OO50" s="220"/>
      <c r="OP50" s="220"/>
      <c r="OQ50" s="220"/>
      <c r="OR50" s="220"/>
      <c r="OS50" s="220"/>
      <c r="OT50" s="220"/>
      <c r="OU50" s="220"/>
      <c r="OV50" s="220"/>
      <c r="OW50" s="220"/>
      <c r="OX50" s="220"/>
      <c r="OY50" s="220"/>
      <c r="OZ50" s="220"/>
      <c r="PA50" s="220"/>
      <c r="PB50" s="220"/>
      <c r="PC50" s="220"/>
      <c r="PD50" s="220"/>
      <c r="PE50" s="220"/>
      <c r="PF50" s="220"/>
      <c r="PG50" s="220"/>
      <c r="PH50" s="220"/>
      <c r="PI50" s="220"/>
      <c r="PJ50" s="220"/>
      <c r="PK50" s="220"/>
      <c r="PL50" s="220"/>
      <c r="PM50" s="220"/>
      <c r="PN50" s="220"/>
      <c r="PO50" s="220"/>
      <c r="PP50" s="220"/>
      <c r="PQ50" s="220"/>
      <c r="PR50" s="220"/>
      <c r="PS50" s="220"/>
      <c r="PT50" s="220"/>
      <c r="PU50" s="220"/>
      <c r="PV50" s="220"/>
      <c r="PW50" s="220"/>
      <c r="PX50" s="220"/>
      <c r="PY50" s="220"/>
      <c r="PZ50" s="220"/>
      <c r="QA50" s="220"/>
      <c r="QB50" s="220"/>
      <c r="QC50" s="220"/>
      <c r="QD50" s="220"/>
      <c r="QE50" s="220"/>
      <c r="QF50" s="220"/>
      <c r="QG50" s="220"/>
      <c r="QH50" s="220"/>
      <c r="QI50" s="220"/>
      <c r="QJ50" s="220"/>
      <c r="QK50" s="220"/>
      <c r="QL50" s="220"/>
      <c r="QM50" s="220"/>
      <c r="QN50" s="220"/>
      <c r="QO50" s="220"/>
      <c r="QP50" s="220"/>
      <c r="QQ50" s="220"/>
      <c r="QR50" s="220"/>
      <c r="QS50" s="220"/>
      <c r="QT50" s="220"/>
      <c r="QU50" s="220"/>
      <c r="QV50" s="220"/>
      <c r="QW50" s="220"/>
      <c r="QX50" s="220"/>
      <c r="QY50" s="220"/>
      <c r="QZ50" s="220"/>
      <c r="RA50" s="220"/>
      <c r="RB50" s="220"/>
      <c r="RC50" s="220"/>
      <c r="RD50" s="220"/>
      <c r="RE50" s="220"/>
      <c r="RF50" s="220"/>
      <c r="RG50" s="220"/>
      <c r="RH50" s="220"/>
      <c r="RI50" s="220"/>
      <c r="RJ50" s="220"/>
      <c r="RK50" s="220"/>
      <c r="RL50" s="220"/>
      <c r="RM50" s="220"/>
      <c r="RN50" s="220"/>
      <c r="RO50" s="220"/>
      <c r="RP50" s="220"/>
      <c r="RQ50" s="220"/>
      <c r="RR50" s="220"/>
      <c r="RS50" s="220"/>
      <c r="RT50" s="220"/>
      <c r="RU50" s="220"/>
      <c r="RV50" s="220"/>
      <c r="RW50" s="220"/>
      <c r="RX50" s="220"/>
      <c r="RY50" s="220"/>
      <c r="RZ50" s="220"/>
      <c r="SA50" s="220"/>
      <c r="SB50" s="220"/>
      <c r="SC50" s="220"/>
      <c r="SD50" s="220"/>
      <c r="SE50" s="220"/>
      <c r="SF50" s="220"/>
      <c r="SG50" s="220"/>
      <c r="SH50" s="220"/>
      <c r="SI50" s="220"/>
      <c r="SJ50" s="220"/>
      <c r="SK50" s="220"/>
      <c r="SL50" s="220"/>
      <c r="SM50" s="220"/>
      <c r="SN50" s="220"/>
      <c r="SO50" s="220"/>
      <c r="SP50" s="220"/>
      <c r="SQ50" s="220"/>
      <c r="SR50" s="220"/>
      <c r="SS50" s="220"/>
      <c r="ST50" s="220"/>
      <c r="SU50" s="220"/>
      <c r="SV50" s="220"/>
      <c r="SW50" s="220"/>
      <c r="SX50" s="220"/>
      <c r="SY50" s="220"/>
      <c r="SZ50" s="220"/>
      <c r="TA50" s="220"/>
      <c r="TB50" s="220"/>
      <c r="TC50" s="220"/>
      <c r="TD50" s="220"/>
      <c r="TE50" s="220"/>
      <c r="TF50" s="220"/>
      <c r="TG50" s="220"/>
      <c r="TH50" s="220"/>
      <c r="TI50" s="220"/>
      <c r="TJ50" s="220"/>
      <c r="TK50" s="220"/>
      <c r="TL50" s="220"/>
      <c r="TM50" s="220"/>
      <c r="TN50" s="220"/>
      <c r="TO50" s="220"/>
      <c r="TP50" s="220"/>
      <c r="TQ50" s="220"/>
      <c r="TR50" s="220"/>
      <c r="TS50" s="220"/>
      <c r="TT50" s="220"/>
      <c r="TU50" s="220"/>
      <c r="TV50" s="220"/>
      <c r="TW50" s="220"/>
      <c r="TX50" s="220"/>
      <c r="TY50" s="220"/>
      <c r="TZ50" s="220"/>
      <c r="UA50" s="220"/>
      <c r="UB50" s="220"/>
      <c r="UC50" s="220"/>
      <c r="UD50" s="220"/>
      <c r="UE50" s="220"/>
      <c r="UF50" s="220"/>
      <c r="UG50" s="220"/>
      <c r="UH50" s="220"/>
      <c r="UI50" s="220"/>
      <c r="UJ50" s="220"/>
      <c r="UK50" s="220"/>
      <c r="UL50" s="220"/>
      <c r="UM50" s="220"/>
      <c r="UN50" s="220"/>
      <c r="UO50" s="220"/>
      <c r="UP50" s="220"/>
      <c r="UQ50" s="220"/>
      <c r="UR50" s="220"/>
      <c r="US50" s="220"/>
      <c r="UT50" s="220"/>
      <c r="UU50" s="220"/>
      <c r="UV50" s="220"/>
      <c r="UW50" s="220"/>
      <c r="UX50" s="220"/>
      <c r="UY50" s="220"/>
      <c r="UZ50" s="220"/>
      <c r="VA50" s="220"/>
      <c r="VB50" s="220"/>
      <c r="VC50" s="220"/>
      <c r="VD50" s="220"/>
      <c r="VE50" s="220"/>
      <c r="VF50" s="220"/>
      <c r="VG50" s="220"/>
      <c r="VH50" s="220"/>
      <c r="VI50" s="220"/>
      <c r="VJ50" s="220"/>
      <c r="VK50" s="220"/>
      <c r="VL50" s="220"/>
      <c r="VM50" s="220"/>
      <c r="VN50" s="220"/>
      <c r="VO50" s="220"/>
      <c r="VP50" s="220"/>
      <c r="VQ50" s="220"/>
      <c r="VR50" s="220"/>
      <c r="VS50" s="220"/>
      <c r="VT50" s="220"/>
      <c r="VU50" s="220"/>
      <c r="VV50" s="220"/>
      <c r="VW50" s="220"/>
      <c r="VX50" s="220"/>
      <c r="VY50" s="220"/>
      <c r="VZ50" s="220"/>
      <c r="WA50" s="220"/>
      <c r="WB50" s="220"/>
      <c r="WC50" s="220"/>
      <c r="WD50" s="220"/>
      <c r="WE50" s="220"/>
      <c r="WF50" s="220"/>
      <c r="WG50" s="220"/>
      <c r="WH50" s="220"/>
      <c r="WI50" s="220"/>
      <c r="WJ50" s="220"/>
      <c r="WK50" s="220"/>
      <c r="WL50" s="220"/>
      <c r="WM50" s="220"/>
      <c r="WN50" s="220"/>
      <c r="WO50" s="220"/>
      <c r="WP50" s="220"/>
      <c r="WQ50" s="220"/>
      <c r="WR50" s="220"/>
      <c r="WS50" s="220"/>
      <c r="WT50" s="220"/>
      <c r="WU50" s="220"/>
      <c r="WV50" s="220"/>
      <c r="WW50" s="220"/>
      <c r="WX50" s="220"/>
      <c r="WY50" s="220"/>
      <c r="WZ50" s="220"/>
      <c r="XA50" s="220"/>
      <c r="XB50" s="220"/>
      <c r="XC50" s="220"/>
      <c r="XD50" s="220"/>
      <c r="XE50" s="220"/>
      <c r="XF50" s="220"/>
      <c r="XG50" s="220"/>
      <c r="XH50" s="220"/>
      <c r="XI50" s="220"/>
      <c r="XJ50" s="220"/>
      <c r="XK50" s="220"/>
      <c r="XL50" s="220"/>
      <c r="XM50" s="220"/>
      <c r="XN50" s="220"/>
      <c r="XO50" s="220"/>
      <c r="XP50" s="220"/>
      <c r="XQ50" s="220"/>
      <c r="XR50" s="220"/>
      <c r="XS50" s="220"/>
      <c r="XT50" s="220"/>
      <c r="XU50" s="220"/>
      <c r="XV50" s="220"/>
      <c r="XW50" s="220"/>
      <c r="XX50" s="220"/>
      <c r="XY50" s="220"/>
      <c r="XZ50" s="220"/>
      <c r="YA50" s="220"/>
      <c r="YB50" s="220"/>
      <c r="YC50" s="220"/>
      <c r="YD50" s="220"/>
      <c r="YE50" s="220"/>
      <c r="YF50" s="220"/>
      <c r="YG50" s="220"/>
      <c r="YH50" s="220"/>
      <c r="YI50" s="220"/>
      <c r="YJ50" s="220"/>
      <c r="YK50" s="220"/>
      <c r="YL50" s="220"/>
      <c r="YM50" s="220"/>
      <c r="YN50" s="220"/>
      <c r="YO50" s="220"/>
      <c r="YP50" s="220"/>
      <c r="YQ50" s="220"/>
      <c r="YR50" s="220"/>
      <c r="YS50" s="220"/>
      <c r="YT50" s="220"/>
      <c r="YU50" s="220"/>
      <c r="YV50" s="220"/>
      <c r="YW50" s="220"/>
      <c r="YX50" s="220"/>
      <c r="YY50" s="220"/>
      <c r="YZ50" s="220"/>
      <c r="ZA50" s="220"/>
      <c r="ZB50" s="220"/>
      <c r="ZC50" s="220"/>
      <c r="ZD50" s="220"/>
      <c r="ZE50" s="220"/>
      <c r="ZF50" s="220"/>
      <c r="ZG50" s="220"/>
      <c r="ZH50" s="220"/>
      <c r="ZI50" s="220"/>
      <c r="ZJ50" s="220"/>
      <c r="ZK50" s="220"/>
      <c r="ZL50" s="220"/>
      <c r="ZM50" s="220"/>
      <c r="ZN50" s="220"/>
      <c r="ZO50" s="220"/>
      <c r="ZP50" s="220"/>
      <c r="ZQ50" s="220"/>
      <c r="ZR50" s="220"/>
      <c r="ZS50" s="220"/>
      <c r="ZT50" s="220"/>
      <c r="ZU50" s="220"/>
      <c r="ZV50" s="220"/>
      <c r="ZW50" s="220"/>
      <c r="ZX50" s="220"/>
      <c r="ZY50" s="220"/>
      <c r="ZZ50" s="220"/>
      <c r="AAA50" s="220"/>
      <c r="AAB50" s="220"/>
      <c r="AAC50" s="220"/>
      <c r="AAD50" s="220"/>
      <c r="AAE50" s="220"/>
      <c r="AAF50" s="220"/>
      <c r="AAG50" s="220"/>
      <c r="AAH50" s="220"/>
      <c r="AAI50" s="220"/>
      <c r="AAJ50" s="220"/>
      <c r="AAK50" s="220"/>
      <c r="AAL50" s="220"/>
      <c r="AAM50" s="220"/>
      <c r="AAN50" s="220"/>
      <c r="AAO50" s="220"/>
      <c r="AAP50" s="220"/>
      <c r="AAQ50" s="220"/>
      <c r="AAR50" s="220"/>
      <c r="AAS50" s="220"/>
      <c r="AAT50" s="220"/>
      <c r="AAU50" s="220"/>
      <c r="AAV50" s="220"/>
      <c r="AAW50" s="220"/>
      <c r="AAX50" s="220"/>
      <c r="AAY50" s="220"/>
      <c r="AAZ50" s="220"/>
      <c r="ABA50" s="220"/>
      <c r="ABB50" s="220"/>
      <c r="ABC50" s="220"/>
      <c r="ABD50" s="220"/>
      <c r="ABE50" s="220"/>
      <c r="ABF50" s="220"/>
      <c r="ABG50" s="220"/>
      <c r="ABH50" s="220"/>
      <c r="ABI50" s="220"/>
      <c r="ABJ50" s="220"/>
      <c r="ABK50" s="220"/>
      <c r="ABL50" s="220"/>
      <c r="ABM50" s="220"/>
      <c r="ABN50" s="220"/>
      <c r="ABO50" s="220"/>
      <c r="ABP50" s="220"/>
      <c r="ABQ50" s="220"/>
      <c r="ABR50" s="220"/>
      <c r="ABS50" s="220"/>
      <c r="ABT50" s="220"/>
      <c r="ABU50" s="220"/>
      <c r="ABV50" s="220"/>
      <c r="ABW50" s="220"/>
      <c r="ABX50" s="220"/>
      <c r="ABY50" s="220"/>
      <c r="ABZ50" s="220"/>
      <c r="ACA50" s="220"/>
      <c r="ACB50" s="220"/>
      <c r="ACC50" s="220"/>
      <c r="ACD50" s="220"/>
      <c r="ACE50" s="220"/>
      <c r="ACF50" s="220"/>
      <c r="ACG50" s="220"/>
      <c r="ACH50" s="220"/>
      <c r="ACI50" s="220"/>
      <c r="ACJ50" s="220"/>
      <c r="ACK50" s="220"/>
      <c r="ACL50" s="220"/>
      <c r="ACM50" s="220"/>
      <c r="ACN50" s="220"/>
      <c r="ACO50" s="220"/>
      <c r="ACP50" s="220"/>
      <c r="ACQ50" s="220"/>
      <c r="ACR50" s="220"/>
      <c r="ACS50" s="220"/>
      <c r="ACT50" s="220"/>
      <c r="ACU50" s="220"/>
      <c r="ACV50" s="220"/>
      <c r="ACW50" s="220"/>
      <c r="ACX50" s="220"/>
      <c r="ACY50" s="220"/>
      <c r="ACZ50" s="220"/>
      <c r="ADA50" s="220"/>
      <c r="ADB50" s="220"/>
      <c r="ADC50" s="220"/>
      <c r="ADD50" s="220"/>
      <c r="ADE50" s="220"/>
      <c r="ADF50" s="220"/>
      <c r="ADG50" s="220"/>
      <c r="ADH50" s="220"/>
      <c r="ADI50" s="220"/>
      <c r="ADJ50" s="220"/>
      <c r="ADK50" s="220"/>
      <c r="ADL50" s="220"/>
      <c r="ADM50" s="220"/>
      <c r="ADN50" s="220"/>
      <c r="ADO50" s="220"/>
      <c r="ADP50" s="220"/>
      <c r="ADQ50" s="220"/>
      <c r="ADR50" s="220"/>
      <c r="ADS50" s="220"/>
      <c r="ADT50" s="220"/>
      <c r="ADU50" s="220"/>
      <c r="ADV50" s="220"/>
      <c r="ADW50" s="220"/>
      <c r="ADX50" s="220"/>
      <c r="ADY50" s="220"/>
      <c r="ADZ50" s="220"/>
      <c r="AEA50" s="220"/>
      <c r="AEB50" s="220"/>
      <c r="AEC50" s="220"/>
      <c r="AED50" s="220"/>
      <c r="AEE50" s="220"/>
      <c r="AEF50" s="220"/>
      <c r="AEG50" s="220"/>
      <c r="AEH50" s="220"/>
      <c r="AEI50" s="220"/>
      <c r="AEJ50" s="220"/>
      <c r="AEK50" s="220"/>
      <c r="AEL50" s="220"/>
      <c r="AEM50" s="220"/>
      <c r="AEN50" s="220"/>
      <c r="AEO50" s="220"/>
      <c r="AEP50" s="220"/>
      <c r="AEQ50" s="220"/>
      <c r="AER50" s="220"/>
      <c r="AES50" s="220"/>
      <c r="AET50" s="220"/>
      <c r="AEU50" s="220"/>
      <c r="AEV50" s="220"/>
      <c r="AEW50" s="220"/>
      <c r="AEX50" s="220"/>
      <c r="AEY50" s="220"/>
      <c r="AEZ50" s="220"/>
      <c r="AFA50" s="220"/>
      <c r="AFB50" s="220"/>
      <c r="AFC50" s="220"/>
      <c r="AFD50" s="220"/>
      <c r="AFE50" s="220"/>
      <c r="AFF50" s="220"/>
      <c r="AFG50" s="220"/>
      <c r="AFH50" s="220"/>
      <c r="AFI50" s="220"/>
      <c r="AFJ50" s="220"/>
      <c r="AFK50" s="220"/>
      <c r="AFL50" s="220"/>
      <c r="AFM50" s="220"/>
      <c r="AFN50" s="220"/>
      <c r="AFO50" s="220"/>
      <c r="AFP50" s="220"/>
      <c r="AFQ50" s="220"/>
      <c r="AFR50" s="220"/>
      <c r="AFS50" s="220"/>
      <c r="AFT50" s="220"/>
      <c r="AFU50" s="220"/>
      <c r="AFV50" s="220"/>
      <c r="AFW50" s="220"/>
      <c r="AFX50" s="220"/>
      <c r="AFY50" s="220"/>
      <c r="AFZ50" s="220"/>
      <c r="AGA50" s="220"/>
      <c r="AGB50" s="220"/>
      <c r="AGC50" s="220"/>
      <c r="AGD50" s="220"/>
      <c r="AGE50" s="220"/>
      <c r="AGF50" s="220"/>
      <c r="AGG50" s="220"/>
      <c r="AGH50" s="220"/>
      <c r="AGI50" s="220"/>
      <c r="AGJ50" s="220"/>
      <c r="AGK50" s="220"/>
      <c r="AGL50" s="220"/>
      <c r="AGM50" s="220"/>
      <c r="AGN50" s="220"/>
      <c r="AGO50" s="220"/>
      <c r="AGP50" s="220"/>
      <c r="AGQ50" s="220"/>
      <c r="AGR50" s="220"/>
      <c r="AGS50" s="220"/>
      <c r="AGT50" s="220"/>
      <c r="AGU50" s="220"/>
      <c r="AGV50" s="220"/>
      <c r="AGW50" s="220"/>
      <c r="AGX50" s="220"/>
      <c r="AGY50" s="220"/>
      <c r="AGZ50" s="220"/>
      <c r="AHA50" s="220"/>
      <c r="AHB50" s="220"/>
      <c r="AHC50" s="220"/>
      <c r="AHD50" s="220"/>
      <c r="AHE50" s="220"/>
      <c r="AHF50" s="220"/>
      <c r="AHG50" s="220"/>
      <c r="AHH50" s="220"/>
      <c r="AHI50" s="220"/>
      <c r="AHJ50" s="220"/>
      <c r="AHK50" s="220"/>
      <c r="AHL50" s="220"/>
      <c r="AHM50" s="220"/>
      <c r="AHN50" s="220"/>
      <c r="AHO50" s="220"/>
      <c r="AHP50" s="220"/>
      <c r="AHQ50" s="220"/>
      <c r="AHR50" s="220"/>
      <c r="AHS50" s="220"/>
      <c r="AHT50" s="220"/>
      <c r="AHU50" s="220"/>
      <c r="AHV50" s="220"/>
      <c r="AHW50" s="220"/>
      <c r="AHX50" s="220"/>
      <c r="AHY50" s="220"/>
      <c r="AHZ50" s="220"/>
      <c r="AIA50" s="220"/>
      <c r="AIB50" s="220"/>
      <c r="AIC50" s="220"/>
      <c r="AID50" s="220"/>
      <c r="AIE50" s="220"/>
      <c r="AIF50" s="220"/>
      <c r="AIG50" s="220"/>
      <c r="AIH50" s="220"/>
      <c r="AII50" s="220"/>
      <c r="AIJ50" s="220"/>
      <c r="AIK50" s="220"/>
      <c r="AIL50" s="220"/>
      <c r="AIM50" s="220"/>
      <c r="AIN50" s="220"/>
      <c r="AIO50" s="220"/>
      <c r="AIP50" s="220"/>
      <c r="AIQ50" s="220"/>
      <c r="AIR50" s="220"/>
      <c r="AIS50" s="220"/>
      <c r="AIT50" s="220"/>
      <c r="AIU50" s="220"/>
      <c r="AIV50" s="220"/>
      <c r="AIW50" s="220"/>
      <c r="AIX50" s="220"/>
      <c r="AIY50" s="220"/>
      <c r="AIZ50" s="220"/>
      <c r="AJA50" s="220"/>
      <c r="AJB50" s="220"/>
      <c r="AJC50" s="220"/>
      <c r="AJD50" s="220"/>
      <c r="AJE50" s="220"/>
      <c r="AJF50" s="220"/>
      <c r="AJG50" s="220"/>
      <c r="AJH50" s="220"/>
      <c r="AJI50" s="220"/>
      <c r="AJJ50" s="220"/>
      <c r="AJK50" s="220"/>
      <c r="AJL50" s="220"/>
      <c r="AJM50" s="220"/>
      <c r="AJN50" s="220"/>
      <c r="AJO50" s="220"/>
      <c r="AJP50" s="220"/>
      <c r="AJQ50" s="220"/>
      <c r="AJR50" s="220"/>
      <c r="AJS50" s="220"/>
      <c r="AJT50" s="220"/>
      <c r="AJU50" s="220"/>
      <c r="AJV50" s="220"/>
      <c r="AJW50" s="220"/>
      <c r="AJX50" s="220"/>
      <c r="AJY50" s="220"/>
      <c r="AJZ50" s="220"/>
      <c r="AKA50" s="220"/>
      <c r="AKB50" s="220"/>
      <c r="AKC50" s="220"/>
      <c r="AKD50" s="220"/>
      <c r="AKE50" s="220"/>
      <c r="AKF50" s="220"/>
      <c r="AKG50" s="220"/>
      <c r="AKH50" s="220"/>
      <c r="AKI50" s="220"/>
      <c r="AKJ50" s="220"/>
      <c r="AKK50" s="220"/>
      <c r="AKL50" s="220"/>
      <c r="AKM50" s="220"/>
      <c r="AKN50" s="220"/>
      <c r="AKO50" s="220"/>
      <c r="AKP50" s="220"/>
      <c r="AKQ50" s="220"/>
      <c r="AKR50" s="220"/>
      <c r="AKS50" s="220"/>
      <c r="AKT50" s="220"/>
      <c r="AKU50" s="220"/>
      <c r="AKV50" s="220"/>
      <c r="AKW50" s="220"/>
      <c r="AKX50" s="220"/>
      <c r="AKY50" s="220"/>
      <c r="AKZ50" s="220"/>
      <c r="ALA50" s="220"/>
      <c r="ALB50" s="220"/>
      <c r="ALC50" s="220"/>
      <c r="ALD50" s="220"/>
      <c r="ALE50" s="220"/>
      <c r="ALF50" s="220"/>
      <c r="ALG50" s="220"/>
      <c r="ALH50" s="220"/>
      <c r="ALI50" s="220"/>
      <c r="ALJ50" s="220"/>
      <c r="ALK50" s="220"/>
      <c r="ALL50" s="220"/>
      <c r="ALM50" s="220"/>
      <c r="ALN50" s="220"/>
      <c r="ALO50" s="220"/>
      <c r="ALP50" s="220"/>
      <c r="ALQ50" s="220"/>
      <c r="ALR50" s="220"/>
      <c r="ALS50" s="220"/>
      <c r="ALT50" s="220"/>
      <c r="ALU50" s="220"/>
      <c r="ALV50" s="220"/>
      <c r="ALW50" s="220"/>
      <c r="ALX50" s="220"/>
      <c r="ALY50" s="220"/>
      <c r="ALZ50" s="220"/>
      <c r="AMA50" s="220"/>
      <c r="AMB50" s="220"/>
      <c r="AMC50" s="220"/>
      <c r="AMD50" s="220"/>
      <c r="AME50" s="220"/>
      <c r="AMF50" s="220"/>
      <c r="AMG50" s="220"/>
      <c r="AMH50" s="220"/>
      <c r="AMI50" s="220"/>
      <c r="AMJ50" s="220"/>
      <c r="AMK50" s="220"/>
      <c r="AML50" s="220"/>
      <c r="AMM50" s="220"/>
      <c r="AMN50" s="220"/>
      <c r="AMO50" s="220"/>
      <c r="AMP50" s="220"/>
      <c r="AMQ50" s="220"/>
      <c r="AMR50" s="220"/>
      <c r="AMS50" s="220"/>
      <c r="AMT50" s="220"/>
      <c r="AMU50" s="220"/>
      <c r="AMV50" s="220"/>
      <c r="AMW50" s="220"/>
      <c r="AMX50" s="220"/>
      <c r="AMY50" s="220"/>
      <c r="AMZ50" s="220"/>
      <c r="ANA50" s="220"/>
      <c r="ANB50" s="220"/>
      <c r="ANC50" s="220"/>
      <c r="AND50" s="220"/>
      <c r="ANE50" s="220"/>
      <c r="ANF50" s="220"/>
      <c r="ANG50" s="220"/>
      <c r="ANH50" s="220"/>
      <c r="ANI50" s="220"/>
      <c r="ANJ50" s="220"/>
      <c r="ANK50" s="220"/>
      <c r="ANL50" s="220"/>
      <c r="ANM50" s="220"/>
      <c r="ANN50" s="220"/>
      <c r="ANO50" s="220"/>
      <c r="ANP50" s="220"/>
      <c r="ANQ50" s="220"/>
      <c r="ANR50" s="220"/>
      <c r="ANS50" s="220"/>
      <c r="ANT50" s="220"/>
      <c r="ANU50" s="220"/>
      <c r="ANV50" s="220"/>
      <c r="ANW50" s="220"/>
      <c r="ANX50" s="220"/>
      <c r="ANY50" s="220"/>
      <c r="ANZ50" s="220"/>
      <c r="AOA50" s="220"/>
      <c r="AOB50" s="220"/>
      <c r="AOC50" s="220"/>
      <c r="AOD50" s="220"/>
      <c r="AOE50" s="220"/>
      <c r="AOF50" s="220"/>
      <c r="AOG50" s="220"/>
      <c r="AOH50" s="220"/>
      <c r="AOI50" s="220"/>
      <c r="AOJ50" s="220"/>
      <c r="AOK50" s="220"/>
      <c r="AOL50" s="220"/>
      <c r="AOM50" s="220"/>
      <c r="AON50" s="220"/>
      <c r="AOO50" s="220"/>
      <c r="AOP50" s="220"/>
      <c r="AOQ50" s="220"/>
      <c r="AOR50" s="220"/>
      <c r="AOS50" s="220"/>
      <c r="AOT50" s="220"/>
      <c r="AOU50" s="220"/>
      <c r="AOV50" s="220"/>
      <c r="AOW50" s="220"/>
      <c r="AOX50" s="220"/>
      <c r="AOY50" s="220"/>
      <c r="AOZ50" s="220"/>
      <c r="APA50" s="220"/>
      <c r="APB50" s="220"/>
      <c r="APC50" s="220"/>
      <c r="APD50" s="220"/>
      <c r="APE50" s="220"/>
      <c r="APF50" s="220"/>
      <c r="APG50" s="220"/>
      <c r="APH50" s="220"/>
      <c r="API50" s="220"/>
      <c r="APJ50" s="220"/>
      <c r="APK50" s="220"/>
      <c r="APL50" s="220"/>
      <c r="APM50" s="220"/>
      <c r="APN50" s="220"/>
      <c r="APO50" s="220"/>
      <c r="APP50" s="220"/>
      <c r="APQ50" s="220"/>
      <c r="APR50" s="220"/>
      <c r="APS50" s="220"/>
      <c r="APT50" s="220"/>
      <c r="APU50" s="220"/>
      <c r="APV50" s="220"/>
      <c r="APW50" s="220"/>
      <c r="APX50" s="220"/>
      <c r="APY50" s="220"/>
      <c r="APZ50" s="220"/>
      <c r="AQA50" s="220"/>
      <c r="AQB50" s="220"/>
      <c r="AQC50" s="220"/>
      <c r="AQD50" s="220"/>
      <c r="AQE50" s="220"/>
      <c r="AQF50" s="220"/>
      <c r="AQG50" s="220"/>
      <c r="AQH50" s="220"/>
      <c r="AQI50" s="220"/>
      <c r="AQJ50" s="220"/>
      <c r="AQK50" s="220"/>
      <c r="AQL50" s="220"/>
      <c r="AQM50" s="220"/>
      <c r="AQN50" s="220"/>
      <c r="AQO50" s="220"/>
      <c r="AQP50" s="220"/>
      <c r="AQQ50" s="220"/>
      <c r="AQR50" s="220"/>
      <c r="AQS50" s="220"/>
      <c r="AQT50" s="220"/>
      <c r="AQU50" s="220"/>
      <c r="AQV50" s="220"/>
      <c r="AQW50" s="220"/>
      <c r="AQX50" s="220"/>
      <c r="AQY50" s="220"/>
      <c r="AQZ50" s="220"/>
      <c r="ARA50" s="220"/>
      <c r="ARB50" s="220"/>
      <c r="ARC50" s="220"/>
      <c r="ARD50" s="220"/>
      <c r="ARE50" s="220"/>
      <c r="ARF50" s="220"/>
      <c r="ARG50" s="220"/>
      <c r="ARH50" s="220"/>
      <c r="ARI50" s="220"/>
      <c r="ARJ50" s="220"/>
      <c r="ARK50" s="220"/>
      <c r="ARL50" s="220"/>
      <c r="ARM50" s="220"/>
      <c r="ARN50" s="220"/>
      <c r="ARO50" s="220"/>
      <c r="ARP50" s="220"/>
      <c r="ARQ50" s="220"/>
      <c r="ARR50" s="220"/>
      <c r="ARS50" s="220"/>
      <c r="ART50" s="220"/>
      <c r="ARU50" s="220"/>
      <c r="ARV50" s="220"/>
      <c r="ARW50" s="220"/>
      <c r="ARX50" s="220"/>
      <c r="ARY50" s="220"/>
      <c r="ARZ50" s="220"/>
      <c r="ASA50" s="220"/>
      <c r="ASB50" s="220"/>
      <c r="ASC50" s="220"/>
      <c r="ASD50" s="220"/>
      <c r="ASE50" s="220"/>
      <c r="ASF50" s="220"/>
      <c r="ASG50" s="220"/>
      <c r="ASH50" s="220"/>
      <c r="ASI50" s="220"/>
      <c r="ASJ50" s="220"/>
      <c r="ASK50" s="220"/>
      <c r="ASL50" s="220"/>
      <c r="ASM50" s="220"/>
      <c r="ASN50" s="220"/>
      <c r="ASO50" s="220"/>
      <c r="ASP50" s="220"/>
      <c r="ASQ50" s="220"/>
      <c r="ASR50" s="220"/>
      <c r="ASS50" s="220"/>
      <c r="AST50" s="220"/>
      <c r="ASU50" s="220"/>
      <c r="ASV50" s="220"/>
      <c r="ASW50" s="220"/>
      <c r="ASX50" s="220"/>
      <c r="ASY50" s="220"/>
      <c r="ASZ50" s="220"/>
      <c r="ATA50" s="220"/>
      <c r="ATB50" s="220"/>
      <c r="ATC50" s="220"/>
      <c r="ATD50" s="220"/>
      <c r="ATE50" s="220"/>
      <c r="ATF50" s="220"/>
      <c r="ATG50" s="220"/>
      <c r="ATH50" s="220"/>
      <c r="ATI50" s="220"/>
      <c r="ATJ50" s="220"/>
      <c r="ATK50" s="220"/>
      <c r="ATL50" s="220"/>
      <c r="ATM50" s="220"/>
      <c r="ATN50" s="220"/>
      <c r="ATO50" s="220"/>
      <c r="ATP50" s="220"/>
      <c r="ATQ50" s="220"/>
      <c r="ATR50" s="220"/>
      <c r="ATS50" s="220"/>
      <c r="ATT50" s="220"/>
      <c r="ATU50" s="220"/>
      <c r="ATV50" s="220"/>
      <c r="ATW50" s="220"/>
      <c r="ATX50" s="220"/>
      <c r="ATY50" s="220"/>
      <c r="ATZ50" s="220"/>
      <c r="AUA50" s="220"/>
      <c r="AUB50" s="220"/>
      <c r="AUC50" s="220"/>
      <c r="AUD50" s="220"/>
      <c r="AUE50" s="220"/>
      <c r="AUF50" s="220"/>
      <c r="AUG50" s="220"/>
      <c r="AUH50" s="220"/>
      <c r="AUI50" s="220"/>
      <c r="AUJ50" s="220"/>
      <c r="AUK50" s="220"/>
      <c r="AUL50" s="220"/>
      <c r="AUM50" s="220"/>
      <c r="AUN50" s="220"/>
      <c r="AUO50" s="220"/>
      <c r="AUP50" s="220"/>
      <c r="AUQ50" s="220"/>
      <c r="AUR50" s="220"/>
      <c r="AUS50" s="220"/>
      <c r="AUT50" s="220"/>
      <c r="AUU50" s="220"/>
      <c r="AUV50" s="220"/>
      <c r="AUW50" s="220"/>
      <c r="AUX50" s="220"/>
      <c r="AUY50" s="220"/>
      <c r="AUZ50" s="220"/>
      <c r="AVA50" s="220"/>
      <c r="AVB50" s="220"/>
      <c r="AVC50" s="220"/>
      <c r="AVD50" s="220"/>
      <c r="AVE50" s="220"/>
      <c r="AVF50" s="220"/>
      <c r="AVG50" s="220"/>
      <c r="AVH50" s="220"/>
      <c r="AVI50" s="220"/>
      <c r="AVJ50" s="220"/>
      <c r="AVK50" s="220"/>
      <c r="AVL50" s="220"/>
      <c r="AVM50" s="220"/>
      <c r="AVN50" s="220"/>
      <c r="AVO50" s="220"/>
      <c r="AVP50" s="220"/>
      <c r="AVQ50" s="220"/>
      <c r="AVR50" s="220"/>
      <c r="AVS50" s="220"/>
      <c r="AVT50" s="220"/>
      <c r="AVU50" s="220"/>
      <c r="AVV50" s="220"/>
      <c r="AVW50" s="220"/>
      <c r="AVX50" s="220"/>
      <c r="AVY50" s="220"/>
      <c r="AVZ50" s="220"/>
      <c r="AWA50" s="220"/>
      <c r="AWB50" s="220"/>
      <c r="AWC50" s="220"/>
      <c r="AWD50" s="220"/>
      <c r="AWE50" s="220"/>
      <c r="AWF50" s="220"/>
      <c r="AWG50" s="220"/>
      <c r="AWH50" s="220"/>
      <c r="AWI50" s="220"/>
      <c r="AWJ50" s="220"/>
      <c r="AWK50" s="220"/>
      <c r="AWL50" s="220"/>
      <c r="AWM50" s="220"/>
      <c r="AWN50" s="220"/>
      <c r="AWO50" s="220"/>
      <c r="AWP50" s="220"/>
      <c r="AWQ50" s="220"/>
      <c r="AWR50" s="220"/>
      <c r="AWS50" s="220"/>
      <c r="AWT50" s="220"/>
      <c r="AWU50" s="220"/>
      <c r="AWV50" s="220"/>
      <c r="AWW50" s="220"/>
      <c r="AWX50" s="220"/>
      <c r="AWY50" s="220"/>
      <c r="AWZ50" s="220"/>
      <c r="AXA50" s="220"/>
      <c r="AXB50" s="220"/>
      <c r="AXC50" s="220"/>
      <c r="AXD50" s="220"/>
      <c r="AXE50" s="220"/>
      <c r="AXF50" s="220"/>
      <c r="AXG50" s="220"/>
      <c r="AXH50" s="220"/>
      <c r="AXI50" s="220"/>
      <c r="AXJ50" s="220"/>
      <c r="AXK50" s="220"/>
      <c r="AXL50" s="220"/>
      <c r="AXM50" s="220"/>
      <c r="AXN50" s="220"/>
      <c r="AXO50" s="220"/>
      <c r="AXP50" s="220"/>
      <c r="AXQ50" s="220"/>
      <c r="AXR50" s="220"/>
      <c r="AXS50" s="220"/>
      <c r="AXT50" s="220"/>
      <c r="AXU50" s="220"/>
      <c r="AXV50" s="220"/>
      <c r="AXW50" s="220"/>
      <c r="AXX50" s="220"/>
      <c r="AXY50" s="220"/>
      <c r="AXZ50" s="220"/>
      <c r="AYA50" s="220"/>
      <c r="AYB50" s="220"/>
      <c r="AYC50" s="220"/>
      <c r="AYD50" s="220"/>
      <c r="AYE50" s="220"/>
      <c r="AYF50" s="220"/>
      <c r="AYG50" s="220"/>
      <c r="AYH50" s="220"/>
      <c r="AYI50" s="220"/>
      <c r="AYJ50" s="220"/>
      <c r="AYK50" s="220"/>
      <c r="AYL50" s="220"/>
      <c r="AYM50" s="220"/>
      <c r="AYN50" s="220"/>
      <c r="AYO50" s="220"/>
      <c r="AYP50" s="220"/>
      <c r="AYQ50" s="220"/>
      <c r="AYR50" s="220"/>
      <c r="AYS50" s="220"/>
      <c r="AYT50" s="220"/>
      <c r="AYU50" s="220"/>
      <c r="AYV50" s="220"/>
      <c r="AYW50" s="220"/>
      <c r="AYX50" s="220"/>
      <c r="AYY50" s="220"/>
      <c r="AYZ50" s="220"/>
      <c r="AZA50" s="220"/>
      <c r="AZB50" s="220"/>
      <c r="AZC50" s="220"/>
      <c r="AZD50" s="220"/>
      <c r="AZE50" s="220"/>
      <c r="AZF50" s="220"/>
      <c r="AZG50" s="220"/>
      <c r="AZH50" s="220"/>
      <c r="AZI50" s="220"/>
      <c r="AZJ50" s="220"/>
      <c r="AZK50" s="220"/>
      <c r="AZL50" s="220"/>
      <c r="AZM50" s="220"/>
      <c r="AZN50" s="220"/>
      <c r="AZO50" s="220"/>
      <c r="AZP50" s="220"/>
      <c r="AZQ50" s="220"/>
      <c r="AZR50" s="220"/>
      <c r="AZS50" s="220"/>
      <c r="AZT50" s="220"/>
      <c r="AZU50" s="220"/>
      <c r="AZV50" s="220"/>
      <c r="AZW50" s="220"/>
      <c r="AZX50" s="220"/>
      <c r="AZY50" s="220"/>
      <c r="AZZ50" s="220"/>
      <c r="BAA50" s="220"/>
      <c r="BAB50" s="220"/>
      <c r="BAC50" s="220"/>
      <c r="BAD50" s="220"/>
      <c r="BAE50" s="220"/>
      <c r="BAF50" s="220"/>
      <c r="BAG50" s="220"/>
      <c r="BAH50" s="220"/>
      <c r="BAI50" s="220"/>
      <c r="BAJ50" s="220"/>
      <c r="BAK50" s="220"/>
      <c r="BAL50" s="220"/>
      <c r="BAM50" s="220"/>
      <c r="BAN50" s="220"/>
      <c r="BAO50" s="220"/>
      <c r="BAP50" s="220"/>
      <c r="BAQ50" s="220"/>
      <c r="BAR50" s="220"/>
      <c r="BAS50" s="220"/>
      <c r="BAT50" s="220"/>
      <c r="BAU50" s="220"/>
      <c r="BAV50" s="220"/>
      <c r="BAW50" s="220"/>
      <c r="BAX50" s="220"/>
      <c r="BAY50" s="220"/>
      <c r="BAZ50" s="220"/>
      <c r="BBA50" s="220"/>
      <c r="BBB50" s="220"/>
      <c r="BBC50" s="220"/>
      <c r="BBD50" s="220"/>
      <c r="BBE50" s="220"/>
      <c r="BBF50" s="220"/>
      <c r="BBG50" s="220"/>
      <c r="BBH50" s="220"/>
      <c r="BBI50" s="220"/>
      <c r="BBJ50" s="220"/>
      <c r="BBK50" s="220"/>
      <c r="BBL50" s="220"/>
      <c r="BBM50" s="220"/>
      <c r="BBN50" s="220"/>
      <c r="BBO50" s="220"/>
      <c r="BBP50" s="220"/>
    </row>
    <row r="51" spans="1:1420" s="55" customFormat="1" ht="14.25" customHeight="1" x14ac:dyDescent="0.15">
      <c r="A51" s="7"/>
      <c r="B51" s="188"/>
      <c r="C51" s="189"/>
      <c r="D51" s="189"/>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7"/>
      <c r="AG51" s="7"/>
      <c r="AH51" s="53"/>
      <c r="AI51" s="52"/>
      <c r="AJ51" s="56"/>
      <c r="AK51" s="56"/>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c r="CD51" s="220"/>
      <c r="CE51" s="220"/>
      <c r="CF51" s="220"/>
      <c r="CG51" s="220"/>
      <c r="CH51" s="220"/>
      <c r="CI51" s="220"/>
      <c r="CJ51" s="220"/>
      <c r="CK51" s="220"/>
      <c r="CL51" s="220"/>
      <c r="CM51" s="220"/>
      <c r="CN51" s="220"/>
      <c r="CO51" s="220"/>
      <c r="CP51" s="220"/>
      <c r="CQ51" s="220"/>
      <c r="CR51" s="220"/>
      <c r="CS51" s="220"/>
      <c r="CT51" s="220"/>
      <c r="CU51" s="220"/>
      <c r="CV51" s="220"/>
      <c r="CW51" s="220"/>
      <c r="CX51" s="220"/>
      <c r="CY51" s="220"/>
      <c r="CZ51" s="220"/>
      <c r="DA51" s="220"/>
      <c r="DB51" s="220"/>
      <c r="DC51" s="220"/>
      <c r="DD51" s="220"/>
      <c r="DE51" s="220"/>
      <c r="DF51" s="220"/>
      <c r="DG51" s="220"/>
      <c r="DH51" s="220"/>
      <c r="DI51" s="220"/>
      <c r="DJ51" s="220"/>
      <c r="DK51" s="220"/>
      <c r="DL51" s="220"/>
      <c r="DM51" s="220"/>
      <c r="DN51" s="220"/>
      <c r="DO51" s="220"/>
      <c r="DP51" s="220"/>
      <c r="DQ51" s="220"/>
      <c r="DR51" s="220"/>
      <c r="DS51" s="220"/>
      <c r="DT51" s="220"/>
      <c r="DU51" s="220"/>
      <c r="DV51" s="220"/>
      <c r="DW51" s="220"/>
      <c r="DX51" s="220"/>
      <c r="DY51" s="220"/>
      <c r="DZ51" s="220"/>
      <c r="EA51" s="220"/>
      <c r="EB51" s="220"/>
      <c r="EC51" s="220"/>
      <c r="ED51" s="220"/>
      <c r="EE51" s="220"/>
      <c r="EF51" s="220"/>
      <c r="EG51" s="220"/>
      <c r="EH51" s="220"/>
      <c r="EI51" s="220"/>
      <c r="EJ51" s="220"/>
      <c r="EK51" s="220"/>
      <c r="EL51" s="220"/>
      <c r="EM51" s="220"/>
      <c r="EN51" s="220"/>
      <c r="EO51" s="220"/>
      <c r="EP51" s="220"/>
      <c r="EQ51" s="220"/>
      <c r="ER51" s="220"/>
      <c r="ES51" s="220"/>
      <c r="ET51" s="220"/>
      <c r="EU51" s="220"/>
      <c r="EV51" s="220"/>
      <c r="EW51" s="220"/>
      <c r="EX51" s="220"/>
      <c r="EY51" s="220"/>
      <c r="EZ51" s="220"/>
      <c r="FA51" s="220"/>
      <c r="FB51" s="220"/>
      <c r="FC51" s="220"/>
      <c r="FD51" s="220"/>
      <c r="FE51" s="220"/>
      <c r="FF51" s="220"/>
      <c r="FG51" s="220"/>
      <c r="FH51" s="220"/>
      <c r="FI51" s="220"/>
      <c r="FJ51" s="220"/>
      <c r="FK51" s="220"/>
      <c r="FL51" s="220"/>
      <c r="FM51" s="220"/>
      <c r="FN51" s="220"/>
      <c r="FO51" s="220"/>
      <c r="FP51" s="220"/>
      <c r="FQ51" s="220"/>
      <c r="FR51" s="220"/>
      <c r="FS51" s="220"/>
      <c r="FT51" s="220"/>
      <c r="FU51" s="220"/>
      <c r="FV51" s="220"/>
      <c r="FW51" s="220"/>
      <c r="FX51" s="220"/>
      <c r="FY51" s="220"/>
      <c r="FZ51" s="220"/>
      <c r="GA51" s="220"/>
      <c r="GB51" s="220"/>
      <c r="GC51" s="220"/>
      <c r="GD51" s="220"/>
      <c r="GE51" s="220"/>
      <c r="GF51" s="220"/>
      <c r="GG51" s="220"/>
      <c r="GH51" s="220"/>
      <c r="GI51" s="220"/>
      <c r="GJ51" s="220"/>
      <c r="GK51" s="220"/>
      <c r="GL51" s="220"/>
      <c r="GM51" s="220"/>
      <c r="GN51" s="220"/>
      <c r="GO51" s="220"/>
      <c r="GP51" s="220"/>
      <c r="GQ51" s="220"/>
      <c r="GR51" s="220"/>
      <c r="GS51" s="220"/>
      <c r="GT51" s="220"/>
      <c r="GU51" s="220"/>
      <c r="GV51" s="220"/>
      <c r="GW51" s="220"/>
      <c r="GX51" s="220"/>
      <c r="GY51" s="220"/>
      <c r="GZ51" s="220"/>
      <c r="HA51" s="220"/>
      <c r="HB51" s="220"/>
      <c r="HC51" s="220"/>
      <c r="HD51" s="220"/>
      <c r="HE51" s="220"/>
      <c r="HF51" s="220"/>
      <c r="HG51" s="220"/>
      <c r="HH51" s="220"/>
      <c r="HI51" s="220"/>
      <c r="HJ51" s="220"/>
      <c r="HK51" s="220"/>
      <c r="HL51" s="220"/>
      <c r="HM51" s="220"/>
      <c r="HN51" s="220"/>
      <c r="HO51" s="220"/>
      <c r="HP51" s="220"/>
      <c r="HQ51" s="220"/>
      <c r="HR51" s="220"/>
      <c r="HS51" s="220"/>
      <c r="HT51" s="220"/>
      <c r="HU51" s="220"/>
      <c r="HV51" s="220"/>
      <c r="HW51" s="220"/>
      <c r="HX51" s="220"/>
      <c r="HY51" s="220"/>
      <c r="HZ51" s="220"/>
      <c r="IA51" s="220"/>
      <c r="IB51" s="220"/>
      <c r="IC51" s="220"/>
      <c r="ID51" s="220"/>
      <c r="IE51" s="220"/>
      <c r="IF51" s="220"/>
      <c r="IG51" s="220"/>
      <c r="IH51" s="220"/>
      <c r="II51" s="220"/>
      <c r="IJ51" s="220"/>
      <c r="IK51" s="220"/>
      <c r="IL51" s="220"/>
      <c r="IM51" s="220"/>
      <c r="IN51" s="220"/>
      <c r="IO51" s="220"/>
      <c r="IP51" s="220"/>
      <c r="IQ51" s="220"/>
      <c r="IR51" s="220"/>
      <c r="IS51" s="220"/>
      <c r="IT51" s="220"/>
      <c r="IU51" s="220"/>
      <c r="IV51" s="220"/>
      <c r="IW51" s="220"/>
      <c r="IX51" s="220"/>
      <c r="IY51" s="220"/>
      <c r="IZ51" s="220"/>
      <c r="JA51" s="220"/>
      <c r="JB51" s="220"/>
      <c r="JC51" s="220"/>
      <c r="JD51" s="220"/>
      <c r="JE51" s="220"/>
      <c r="JF51" s="220"/>
      <c r="JG51" s="220"/>
      <c r="JH51" s="220"/>
      <c r="JI51" s="220"/>
      <c r="JJ51" s="220"/>
      <c r="JK51" s="220"/>
      <c r="JL51" s="220"/>
      <c r="JM51" s="220"/>
      <c r="JN51" s="220"/>
      <c r="JO51" s="220"/>
      <c r="JP51" s="220"/>
      <c r="JQ51" s="220"/>
      <c r="JR51" s="220"/>
      <c r="JS51" s="220"/>
      <c r="JT51" s="220"/>
      <c r="JU51" s="220"/>
      <c r="JV51" s="220"/>
      <c r="JW51" s="220"/>
      <c r="JX51" s="220"/>
      <c r="JY51" s="220"/>
      <c r="JZ51" s="220"/>
      <c r="KA51" s="220"/>
      <c r="KB51" s="220"/>
      <c r="KC51" s="220"/>
      <c r="KD51" s="220"/>
      <c r="KE51" s="220"/>
      <c r="KF51" s="220"/>
      <c r="KG51" s="220"/>
      <c r="KH51" s="220"/>
      <c r="KI51" s="220"/>
      <c r="KJ51" s="220"/>
      <c r="KK51" s="220"/>
      <c r="KL51" s="220"/>
      <c r="KM51" s="220"/>
      <c r="KN51" s="220"/>
      <c r="KO51" s="220"/>
      <c r="KP51" s="220"/>
      <c r="KQ51" s="220"/>
      <c r="KR51" s="220"/>
      <c r="KS51" s="220"/>
      <c r="KT51" s="220"/>
      <c r="KU51" s="220"/>
      <c r="KV51" s="220"/>
      <c r="KW51" s="220"/>
      <c r="KX51" s="220"/>
      <c r="KY51" s="220"/>
      <c r="KZ51" s="220"/>
      <c r="LA51" s="220"/>
      <c r="LB51" s="220"/>
      <c r="LC51" s="220"/>
      <c r="LD51" s="220"/>
      <c r="LE51" s="220"/>
      <c r="LF51" s="220"/>
      <c r="LG51" s="220"/>
      <c r="LH51" s="220"/>
      <c r="LI51" s="220"/>
      <c r="LJ51" s="220"/>
      <c r="LK51" s="220"/>
      <c r="LL51" s="220"/>
      <c r="LM51" s="220"/>
      <c r="LN51" s="220"/>
      <c r="LO51" s="220"/>
      <c r="LP51" s="220"/>
      <c r="LQ51" s="220"/>
      <c r="LR51" s="220"/>
      <c r="LS51" s="220"/>
      <c r="LT51" s="220"/>
      <c r="LU51" s="220"/>
      <c r="LV51" s="220"/>
      <c r="LW51" s="220"/>
      <c r="LX51" s="220"/>
      <c r="LY51" s="220"/>
      <c r="LZ51" s="220"/>
      <c r="MA51" s="220"/>
      <c r="MB51" s="220"/>
      <c r="MC51" s="220"/>
      <c r="MD51" s="220"/>
      <c r="ME51" s="220"/>
      <c r="MF51" s="220"/>
      <c r="MG51" s="220"/>
      <c r="MH51" s="220"/>
      <c r="MI51" s="220"/>
      <c r="MJ51" s="220"/>
      <c r="MK51" s="220"/>
      <c r="ML51" s="220"/>
      <c r="MM51" s="220"/>
      <c r="MN51" s="220"/>
      <c r="MO51" s="220"/>
      <c r="MP51" s="220"/>
      <c r="MQ51" s="220"/>
      <c r="MR51" s="220"/>
      <c r="MS51" s="220"/>
      <c r="MT51" s="220"/>
      <c r="MU51" s="220"/>
      <c r="MV51" s="220"/>
      <c r="MW51" s="220"/>
      <c r="MX51" s="220"/>
      <c r="MY51" s="220"/>
      <c r="MZ51" s="220"/>
      <c r="NA51" s="220"/>
      <c r="NB51" s="220"/>
      <c r="NC51" s="220"/>
      <c r="ND51" s="220"/>
      <c r="NE51" s="220"/>
      <c r="NF51" s="220"/>
      <c r="NG51" s="220"/>
      <c r="NH51" s="220"/>
      <c r="NI51" s="220"/>
      <c r="NJ51" s="220"/>
      <c r="NK51" s="220"/>
      <c r="NL51" s="220"/>
      <c r="NM51" s="220"/>
      <c r="NN51" s="220"/>
      <c r="NO51" s="220"/>
      <c r="NP51" s="220"/>
      <c r="NQ51" s="220"/>
      <c r="NR51" s="220"/>
      <c r="NS51" s="220"/>
      <c r="NT51" s="220"/>
      <c r="NU51" s="220"/>
      <c r="NV51" s="220"/>
      <c r="NW51" s="220"/>
      <c r="NX51" s="220"/>
      <c r="NY51" s="220"/>
      <c r="NZ51" s="220"/>
      <c r="OA51" s="220"/>
      <c r="OB51" s="220"/>
      <c r="OC51" s="220"/>
      <c r="OD51" s="220"/>
      <c r="OE51" s="220"/>
      <c r="OF51" s="220"/>
      <c r="OG51" s="220"/>
      <c r="OH51" s="220"/>
      <c r="OI51" s="220"/>
      <c r="OJ51" s="220"/>
      <c r="OK51" s="220"/>
      <c r="OL51" s="220"/>
      <c r="OM51" s="220"/>
      <c r="ON51" s="220"/>
      <c r="OO51" s="220"/>
      <c r="OP51" s="220"/>
      <c r="OQ51" s="220"/>
      <c r="OR51" s="220"/>
      <c r="OS51" s="220"/>
      <c r="OT51" s="220"/>
      <c r="OU51" s="220"/>
      <c r="OV51" s="220"/>
      <c r="OW51" s="220"/>
      <c r="OX51" s="220"/>
      <c r="OY51" s="220"/>
      <c r="OZ51" s="220"/>
      <c r="PA51" s="220"/>
      <c r="PB51" s="220"/>
      <c r="PC51" s="220"/>
      <c r="PD51" s="220"/>
      <c r="PE51" s="220"/>
      <c r="PF51" s="220"/>
      <c r="PG51" s="220"/>
      <c r="PH51" s="220"/>
      <c r="PI51" s="220"/>
      <c r="PJ51" s="220"/>
      <c r="PK51" s="220"/>
      <c r="PL51" s="220"/>
      <c r="PM51" s="220"/>
      <c r="PN51" s="220"/>
      <c r="PO51" s="220"/>
      <c r="PP51" s="220"/>
      <c r="PQ51" s="220"/>
      <c r="PR51" s="220"/>
      <c r="PS51" s="220"/>
      <c r="PT51" s="220"/>
      <c r="PU51" s="220"/>
      <c r="PV51" s="220"/>
      <c r="PW51" s="220"/>
      <c r="PX51" s="220"/>
      <c r="PY51" s="220"/>
      <c r="PZ51" s="220"/>
      <c r="QA51" s="220"/>
      <c r="QB51" s="220"/>
      <c r="QC51" s="220"/>
      <c r="QD51" s="220"/>
      <c r="QE51" s="220"/>
      <c r="QF51" s="220"/>
      <c r="QG51" s="220"/>
      <c r="QH51" s="220"/>
      <c r="QI51" s="220"/>
      <c r="QJ51" s="220"/>
      <c r="QK51" s="220"/>
      <c r="QL51" s="220"/>
      <c r="QM51" s="220"/>
      <c r="QN51" s="220"/>
      <c r="QO51" s="220"/>
      <c r="QP51" s="220"/>
      <c r="QQ51" s="220"/>
      <c r="QR51" s="220"/>
      <c r="QS51" s="220"/>
      <c r="QT51" s="220"/>
      <c r="QU51" s="220"/>
      <c r="QV51" s="220"/>
      <c r="QW51" s="220"/>
      <c r="QX51" s="220"/>
      <c r="QY51" s="220"/>
      <c r="QZ51" s="220"/>
      <c r="RA51" s="220"/>
      <c r="RB51" s="220"/>
      <c r="RC51" s="220"/>
      <c r="RD51" s="220"/>
      <c r="RE51" s="220"/>
      <c r="RF51" s="220"/>
      <c r="RG51" s="220"/>
      <c r="RH51" s="220"/>
      <c r="RI51" s="220"/>
      <c r="RJ51" s="220"/>
      <c r="RK51" s="220"/>
      <c r="RL51" s="220"/>
      <c r="RM51" s="220"/>
      <c r="RN51" s="220"/>
      <c r="RO51" s="220"/>
      <c r="RP51" s="220"/>
      <c r="RQ51" s="220"/>
      <c r="RR51" s="220"/>
      <c r="RS51" s="220"/>
      <c r="RT51" s="220"/>
      <c r="RU51" s="220"/>
      <c r="RV51" s="220"/>
      <c r="RW51" s="220"/>
      <c r="RX51" s="220"/>
      <c r="RY51" s="220"/>
      <c r="RZ51" s="220"/>
      <c r="SA51" s="220"/>
      <c r="SB51" s="220"/>
      <c r="SC51" s="220"/>
      <c r="SD51" s="220"/>
      <c r="SE51" s="220"/>
      <c r="SF51" s="220"/>
      <c r="SG51" s="220"/>
      <c r="SH51" s="220"/>
      <c r="SI51" s="220"/>
      <c r="SJ51" s="220"/>
      <c r="SK51" s="220"/>
      <c r="SL51" s="220"/>
      <c r="SM51" s="220"/>
      <c r="SN51" s="220"/>
      <c r="SO51" s="220"/>
      <c r="SP51" s="220"/>
      <c r="SQ51" s="220"/>
      <c r="SR51" s="220"/>
      <c r="SS51" s="220"/>
      <c r="ST51" s="220"/>
      <c r="SU51" s="220"/>
      <c r="SV51" s="220"/>
      <c r="SW51" s="220"/>
      <c r="SX51" s="220"/>
      <c r="SY51" s="220"/>
      <c r="SZ51" s="220"/>
      <c r="TA51" s="220"/>
      <c r="TB51" s="220"/>
      <c r="TC51" s="220"/>
      <c r="TD51" s="220"/>
      <c r="TE51" s="220"/>
      <c r="TF51" s="220"/>
      <c r="TG51" s="220"/>
      <c r="TH51" s="220"/>
      <c r="TI51" s="220"/>
      <c r="TJ51" s="220"/>
      <c r="TK51" s="220"/>
      <c r="TL51" s="220"/>
      <c r="TM51" s="220"/>
      <c r="TN51" s="220"/>
      <c r="TO51" s="220"/>
      <c r="TP51" s="220"/>
      <c r="TQ51" s="220"/>
      <c r="TR51" s="220"/>
      <c r="TS51" s="220"/>
      <c r="TT51" s="220"/>
      <c r="TU51" s="220"/>
      <c r="TV51" s="220"/>
      <c r="TW51" s="220"/>
      <c r="TX51" s="220"/>
      <c r="TY51" s="220"/>
      <c r="TZ51" s="220"/>
      <c r="UA51" s="220"/>
      <c r="UB51" s="220"/>
      <c r="UC51" s="220"/>
      <c r="UD51" s="220"/>
      <c r="UE51" s="220"/>
      <c r="UF51" s="220"/>
      <c r="UG51" s="220"/>
      <c r="UH51" s="220"/>
      <c r="UI51" s="220"/>
      <c r="UJ51" s="220"/>
      <c r="UK51" s="220"/>
      <c r="UL51" s="220"/>
      <c r="UM51" s="220"/>
      <c r="UN51" s="220"/>
      <c r="UO51" s="220"/>
      <c r="UP51" s="220"/>
      <c r="UQ51" s="220"/>
      <c r="UR51" s="220"/>
      <c r="US51" s="220"/>
      <c r="UT51" s="220"/>
      <c r="UU51" s="220"/>
      <c r="UV51" s="220"/>
      <c r="UW51" s="220"/>
      <c r="UX51" s="220"/>
      <c r="UY51" s="220"/>
      <c r="UZ51" s="220"/>
      <c r="VA51" s="220"/>
      <c r="VB51" s="220"/>
      <c r="VC51" s="220"/>
      <c r="VD51" s="220"/>
      <c r="VE51" s="220"/>
      <c r="VF51" s="220"/>
      <c r="VG51" s="220"/>
      <c r="VH51" s="220"/>
      <c r="VI51" s="220"/>
      <c r="VJ51" s="220"/>
      <c r="VK51" s="220"/>
      <c r="VL51" s="220"/>
      <c r="VM51" s="220"/>
      <c r="VN51" s="220"/>
      <c r="VO51" s="220"/>
      <c r="VP51" s="220"/>
      <c r="VQ51" s="220"/>
      <c r="VR51" s="220"/>
      <c r="VS51" s="220"/>
      <c r="VT51" s="220"/>
      <c r="VU51" s="220"/>
      <c r="VV51" s="220"/>
      <c r="VW51" s="220"/>
      <c r="VX51" s="220"/>
      <c r="VY51" s="220"/>
      <c r="VZ51" s="220"/>
      <c r="WA51" s="220"/>
      <c r="WB51" s="220"/>
      <c r="WC51" s="220"/>
      <c r="WD51" s="220"/>
      <c r="WE51" s="220"/>
      <c r="WF51" s="220"/>
      <c r="WG51" s="220"/>
      <c r="WH51" s="220"/>
      <c r="WI51" s="220"/>
      <c r="WJ51" s="220"/>
      <c r="WK51" s="220"/>
      <c r="WL51" s="220"/>
      <c r="WM51" s="220"/>
      <c r="WN51" s="220"/>
      <c r="WO51" s="220"/>
      <c r="WP51" s="220"/>
      <c r="WQ51" s="220"/>
      <c r="WR51" s="220"/>
      <c r="WS51" s="220"/>
      <c r="WT51" s="220"/>
      <c r="WU51" s="220"/>
      <c r="WV51" s="220"/>
      <c r="WW51" s="220"/>
      <c r="WX51" s="220"/>
      <c r="WY51" s="220"/>
      <c r="WZ51" s="220"/>
      <c r="XA51" s="220"/>
      <c r="XB51" s="220"/>
      <c r="XC51" s="220"/>
      <c r="XD51" s="220"/>
      <c r="XE51" s="220"/>
      <c r="XF51" s="220"/>
      <c r="XG51" s="220"/>
      <c r="XH51" s="220"/>
      <c r="XI51" s="220"/>
      <c r="XJ51" s="220"/>
      <c r="XK51" s="220"/>
      <c r="XL51" s="220"/>
      <c r="XM51" s="220"/>
      <c r="XN51" s="220"/>
      <c r="XO51" s="220"/>
      <c r="XP51" s="220"/>
      <c r="XQ51" s="220"/>
      <c r="XR51" s="220"/>
      <c r="XS51" s="220"/>
      <c r="XT51" s="220"/>
      <c r="XU51" s="220"/>
      <c r="XV51" s="220"/>
      <c r="XW51" s="220"/>
      <c r="XX51" s="220"/>
      <c r="XY51" s="220"/>
      <c r="XZ51" s="220"/>
      <c r="YA51" s="220"/>
      <c r="YB51" s="220"/>
      <c r="YC51" s="220"/>
      <c r="YD51" s="220"/>
      <c r="YE51" s="220"/>
      <c r="YF51" s="220"/>
      <c r="YG51" s="220"/>
      <c r="YH51" s="220"/>
      <c r="YI51" s="220"/>
      <c r="YJ51" s="220"/>
      <c r="YK51" s="220"/>
      <c r="YL51" s="220"/>
      <c r="YM51" s="220"/>
      <c r="YN51" s="220"/>
      <c r="YO51" s="220"/>
      <c r="YP51" s="220"/>
      <c r="YQ51" s="220"/>
      <c r="YR51" s="220"/>
      <c r="YS51" s="220"/>
      <c r="YT51" s="220"/>
      <c r="YU51" s="220"/>
      <c r="YV51" s="220"/>
      <c r="YW51" s="220"/>
      <c r="YX51" s="220"/>
      <c r="YY51" s="220"/>
      <c r="YZ51" s="220"/>
      <c r="ZA51" s="220"/>
      <c r="ZB51" s="220"/>
      <c r="ZC51" s="220"/>
      <c r="ZD51" s="220"/>
      <c r="ZE51" s="220"/>
      <c r="ZF51" s="220"/>
      <c r="ZG51" s="220"/>
      <c r="ZH51" s="220"/>
      <c r="ZI51" s="220"/>
      <c r="ZJ51" s="220"/>
      <c r="ZK51" s="220"/>
      <c r="ZL51" s="220"/>
      <c r="ZM51" s="220"/>
      <c r="ZN51" s="220"/>
      <c r="ZO51" s="220"/>
      <c r="ZP51" s="220"/>
      <c r="ZQ51" s="220"/>
      <c r="ZR51" s="220"/>
      <c r="ZS51" s="220"/>
      <c r="ZT51" s="220"/>
      <c r="ZU51" s="220"/>
      <c r="ZV51" s="220"/>
      <c r="ZW51" s="220"/>
      <c r="ZX51" s="220"/>
      <c r="ZY51" s="220"/>
      <c r="ZZ51" s="220"/>
      <c r="AAA51" s="220"/>
      <c r="AAB51" s="220"/>
      <c r="AAC51" s="220"/>
      <c r="AAD51" s="220"/>
      <c r="AAE51" s="220"/>
      <c r="AAF51" s="220"/>
      <c r="AAG51" s="220"/>
      <c r="AAH51" s="220"/>
      <c r="AAI51" s="220"/>
      <c r="AAJ51" s="220"/>
      <c r="AAK51" s="220"/>
      <c r="AAL51" s="220"/>
      <c r="AAM51" s="220"/>
      <c r="AAN51" s="220"/>
      <c r="AAO51" s="220"/>
      <c r="AAP51" s="220"/>
      <c r="AAQ51" s="220"/>
      <c r="AAR51" s="220"/>
      <c r="AAS51" s="220"/>
      <c r="AAT51" s="220"/>
      <c r="AAU51" s="220"/>
      <c r="AAV51" s="220"/>
      <c r="AAW51" s="220"/>
      <c r="AAX51" s="220"/>
      <c r="AAY51" s="220"/>
      <c r="AAZ51" s="220"/>
      <c r="ABA51" s="220"/>
      <c r="ABB51" s="220"/>
      <c r="ABC51" s="220"/>
      <c r="ABD51" s="220"/>
      <c r="ABE51" s="220"/>
      <c r="ABF51" s="220"/>
      <c r="ABG51" s="220"/>
      <c r="ABH51" s="220"/>
      <c r="ABI51" s="220"/>
      <c r="ABJ51" s="220"/>
      <c r="ABK51" s="220"/>
      <c r="ABL51" s="220"/>
      <c r="ABM51" s="220"/>
      <c r="ABN51" s="220"/>
      <c r="ABO51" s="220"/>
      <c r="ABP51" s="220"/>
      <c r="ABQ51" s="220"/>
      <c r="ABR51" s="220"/>
      <c r="ABS51" s="220"/>
      <c r="ABT51" s="220"/>
      <c r="ABU51" s="220"/>
      <c r="ABV51" s="220"/>
      <c r="ABW51" s="220"/>
      <c r="ABX51" s="220"/>
      <c r="ABY51" s="220"/>
      <c r="ABZ51" s="220"/>
      <c r="ACA51" s="220"/>
      <c r="ACB51" s="220"/>
      <c r="ACC51" s="220"/>
      <c r="ACD51" s="220"/>
      <c r="ACE51" s="220"/>
      <c r="ACF51" s="220"/>
      <c r="ACG51" s="220"/>
      <c r="ACH51" s="220"/>
      <c r="ACI51" s="220"/>
      <c r="ACJ51" s="220"/>
      <c r="ACK51" s="220"/>
      <c r="ACL51" s="220"/>
      <c r="ACM51" s="220"/>
      <c r="ACN51" s="220"/>
      <c r="ACO51" s="220"/>
      <c r="ACP51" s="220"/>
      <c r="ACQ51" s="220"/>
      <c r="ACR51" s="220"/>
      <c r="ACS51" s="220"/>
      <c r="ACT51" s="220"/>
      <c r="ACU51" s="220"/>
      <c r="ACV51" s="220"/>
      <c r="ACW51" s="220"/>
      <c r="ACX51" s="220"/>
      <c r="ACY51" s="220"/>
      <c r="ACZ51" s="220"/>
      <c r="ADA51" s="220"/>
      <c r="ADB51" s="220"/>
      <c r="ADC51" s="220"/>
      <c r="ADD51" s="220"/>
      <c r="ADE51" s="220"/>
      <c r="ADF51" s="220"/>
      <c r="ADG51" s="220"/>
      <c r="ADH51" s="220"/>
      <c r="ADI51" s="220"/>
      <c r="ADJ51" s="220"/>
      <c r="ADK51" s="220"/>
      <c r="ADL51" s="220"/>
      <c r="ADM51" s="220"/>
      <c r="ADN51" s="220"/>
      <c r="ADO51" s="220"/>
      <c r="ADP51" s="220"/>
      <c r="ADQ51" s="220"/>
      <c r="ADR51" s="220"/>
      <c r="ADS51" s="220"/>
      <c r="ADT51" s="220"/>
      <c r="ADU51" s="220"/>
      <c r="ADV51" s="220"/>
      <c r="ADW51" s="220"/>
      <c r="ADX51" s="220"/>
      <c r="ADY51" s="220"/>
      <c r="ADZ51" s="220"/>
      <c r="AEA51" s="220"/>
      <c r="AEB51" s="220"/>
      <c r="AEC51" s="220"/>
      <c r="AED51" s="220"/>
      <c r="AEE51" s="220"/>
      <c r="AEF51" s="220"/>
      <c r="AEG51" s="220"/>
      <c r="AEH51" s="220"/>
      <c r="AEI51" s="220"/>
      <c r="AEJ51" s="220"/>
      <c r="AEK51" s="220"/>
      <c r="AEL51" s="220"/>
      <c r="AEM51" s="220"/>
      <c r="AEN51" s="220"/>
      <c r="AEO51" s="220"/>
      <c r="AEP51" s="220"/>
      <c r="AEQ51" s="220"/>
      <c r="AER51" s="220"/>
      <c r="AES51" s="220"/>
      <c r="AET51" s="220"/>
      <c r="AEU51" s="220"/>
      <c r="AEV51" s="220"/>
      <c r="AEW51" s="220"/>
      <c r="AEX51" s="220"/>
      <c r="AEY51" s="220"/>
      <c r="AEZ51" s="220"/>
      <c r="AFA51" s="220"/>
      <c r="AFB51" s="220"/>
      <c r="AFC51" s="220"/>
      <c r="AFD51" s="220"/>
      <c r="AFE51" s="220"/>
      <c r="AFF51" s="220"/>
      <c r="AFG51" s="220"/>
      <c r="AFH51" s="220"/>
      <c r="AFI51" s="220"/>
      <c r="AFJ51" s="220"/>
      <c r="AFK51" s="220"/>
      <c r="AFL51" s="220"/>
      <c r="AFM51" s="220"/>
      <c r="AFN51" s="220"/>
      <c r="AFO51" s="220"/>
      <c r="AFP51" s="220"/>
      <c r="AFQ51" s="220"/>
      <c r="AFR51" s="220"/>
      <c r="AFS51" s="220"/>
      <c r="AFT51" s="220"/>
      <c r="AFU51" s="220"/>
      <c r="AFV51" s="220"/>
      <c r="AFW51" s="220"/>
      <c r="AFX51" s="220"/>
      <c r="AFY51" s="220"/>
      <c r="AFZ51" s="220"/>
      <c r="AGA51" s="220"/>
      <c r="AGB51" s="220"/>
      <c r="AGC51" s="220"/>
      <c r="AGD51" s="220"/>
      <c r="AGE51" s="220"/>
      <c r="AGF51" s="220"/>
      <c r="AGG51" s="220"/>
      <c r="AGH51" s="220"/>
      <c r="AGI51" s="220"/>
      <c r="AGJ51" s="220"/>
      <c r="AGK51" s="220"/>
      <c r="AGL51" s="220"/>
      <c r="AGM51" s="220"/>
      <c r="AGN51" s="220"/>
      <c r="AGO51" s="220"/>
      <c r="AGP51" s="220"/>
      <c r="AGQ51" s="220"/>
      <c r="AGR51" s="220"/>
      <c r="AGS51" s="220"/>
      <c r="AGT51" s="220"/>
      <c r="AGU51" s="220"/>
      <c r="AGV51" s="220"/>
      <c r="AGW51" s="220"/>
      <c r="AGX51" s="220"/>
      <c r="AGY51" s="220"/>
      <c r="AGZ51" s="220"/>
      <c r="AHA51" s="220"/>
      <c r="AHB51" s="220"/>
      <c r="AHC51" s="220"/>
      <c r="AHD51" s="220"/>
      <c r="AHE51" s="220"/>
      <c r="AHF51" s="220"/>
      <c r="AHG51" s="220"/>
      <c r="AHH51" s="220"/>
      <c r="AHI51" s="220"/>
      <c r="AHJ51" s="220"/>
      <c r="AHK51" s="220"/>
      <c r="AHL51" s="220"/>
      <c r="AHM51" s="220"/>
      <c r="AHN51" s="220"/>
      <c r="AHO51" s="220"/>
      <c r="AHP51" s="220"/>
      <c r="AHQ51" s="220"/>
      <c r="AHR51" s="220"/>
      <c r="AHS51" s="220"/>
      <c r="AHT51" s="220"/>
      <c r="AHU51" s="220"/>
      <c r="AHV51" s="220"/>
      <c r="AHW51" s="220"/>
      <c r="AHX51" s="220"/>
      <c r="AHY51" s="220"/>
      <c r="AHZ51" s="220"/>
      <c r="AIA51" s="220"/>
      <c r="AIB51" s="220"/>
      <c r="AIC51" s="220"/>
      <c r="AID51" s="220"/>
      <c r="AIE51" s="220"/>
      <c r="AIF51" s="220"/>
      <c r="AIG51" s="220"/>
      <c r="AIH51" s="220"/>
      <c r="AII51" s="220"/>
      <c r="AIJ51" s="220"/>
      <c r="AIK51" s="220"/>
      <c r="AIL51" s="220"/>
      <c r="AIM51" s="220"/>
      <c r="AIN51" s="220"/>
      <c r="AIO51" s="220"/>
      <c r="AIP51" s="220"/>
      <c r="AIQ51" s="220"/>
      <c r="AIR51" s="220"/>
      <c r="AIS51" s="220"/>
      <c r="AIT51" s="220"/>
      <c r="AIU51" s="220"/>
      <c r="AIV51" s="220"/>
      <c r="AIW51" s="220"/>
      <c r="AIX51" s="220"/>
      <c r="AIY51" s="220"/>
      <c r="AIZ51" s="220"/>
      <c r="AJA51" s="220"/>
      <c r="AJB51" s="220"/>
      <c r="AJC51" s="220"/>
      <c r="AJD51" s="220"/>
      <c r="AJE51" s="220"/>
      <c r="AJF51" s="220"/>
      <c r="AJG51" s="220"/>
      <c r="AJH51" s="220"/>
      <c r="AJI51" s="220"/>
      <c r="AJJ51" s="220"/>
      <c r="AJK51" s="220"/>
      <c r="AJL51" s="220"/>
      <c r="AJM51" s="220"/>
      <c r="AJN51" s="220"/>
      <c r="AJO51" s="220"/>
      <c r="AJP51" s="220"/>
      <c r="AJQ51" s="220"/>
      <c r="AJR51" s="220"/>
      <c r="AJS51" s="220"/>
      <c r="AJT51" s="220"/>
      <c r="AJU51" s="220"/>
      <c r="AJV51" s="220"/>
      <c r="AJW51" s="220"/>
      <c r="AJX51" s="220"/>
      <c r="AJY51" s="220"/>
      <c r="AJZ51" s="220"/>
      <c r="AKA51" s="220"/>
      <c r="AKB51" s="220"/>
      <c r="AKC51" s="220"/>
      <c r="AKD51" s="220"/>
      <c r="AKE51" s="220"/>
      <c r="AKF51" s="220"/>
      <c r="AKG51" s="220"/>
      <c r="AKH51" s="220"/>
      <c r="AKI51" s="220"/>
      <c r="AKJ51" s="220"/>
      <c r="AKK51" s="220"/>
      <c r="AKL51" s="220"/>
      <c r="AKM51" s="220"/>
      <c r="AKN51" s="220"/>
      <c r="AKO51" s="220"/>
      <c r="AKP51" s="220"/>
      <c r="AKQ51" s="220"/>
      <c r="AKR51" s="220"/>
      <c r="AKS51" s="220"/>
      <c r="AKT51" s="220"/>
      <c r="AKU51" s="220"/>
      <c r="AKV51" s="220"/>
      <c r="AKW51" s="220"/>
      <c r="AKX51" s="220"/>
      <c r="AKY51" s="220"/>
      <c r="AKZ51" s="220"/>
      <c r="ALA51" s="220"/>
      <c r="ALB51" s="220"/>
      <c r="ALC51" s="220"/>
      <c r="ALD51" s="220"/>
      <c r="ALE51" s="220"/>
      <c r="ALF51" s="220"/>
      <c r="ALG51" s="220"/>
      <c r="ALH51" s="220"/>
      <c r="ALI51" s="220"/>
      <c r="ALJ51" s="220"/>
      <c r="ALK51" s="220"/>
      <c r="ALL51" s="220"/>
      <c r="ALM51" s="220"/>
      <c r="ALN51" s="220"/>
      <c r="ALO51" s="220"/>
      <c r="ALP51" s="220"/>
      <c r="ALQ51" s="220"/>
      <c r="ALR51" s="220"/>
      <c r="ALS51" s="220"/>
      <c r="ALT51" s="220"/>
      <c r="ALU51" s="220"/>
      <c r="ALV51" s="220"/>
      <c r="ALW51" s="220"/>
      <c r="ALX51" s="220"/>
      <c r="ALY51" s="220"/>
      <c r="ALZ51" s="220"/>
      <c r="AMA51" s="220"/>
      <c r="AMB51" s="220"/>
      <c r="AMC51" s="220"/>
      <c r="AMD51" s="220"/>
      <c r="AME51" s="220"/>
      <c r="AMF51" s="220"/>
      <c r="AMG51" s="220"/>
      <c r="AMH51" s="220"/>
      <c r="AMI51" s="220"/>
      <c r="AMJ51" s="220"/>
      <c r="AMK51" s="220"/>
      <c r="AML51" s="220"/>
      <c r="AMM51" s="220"/>
      <c r="AMN51" s="220"/>
      <c r="AMO51" s="220"/>
      <c r="AMP51" s="220"/>
      <c r="AMQ51" s="220"/>
      <c r="AMR51" s="220"/>
      <c r="AMS51" s="220"/>
      <c r="AMT51" s="220"/>
      <c r="AMU51" s="220"/>
      <c r="AMV51" s="220"/>
      <c r="AMW51" s="220"/>
      <c r="AMX51" s="220"/>
      <c r="AMY51" s="220"/>
      <c r="AMZ51" s="220"/>
      <c r="ANA51" s="220"/>
      <c r="ANB51" s="220"/>
      <c r="ANC51" s="220"/>
      <c r="AND51" s="220"/>
      <c r="ANE51" s="220"/>
      <c r="ANF51" s="220"/>
      <c r="ANG51" s="220"/>
      <c r="ANH51" s="220"/>
      <c r="ANI51" s="220"/>
      <c r="ANJ51" s="220"/>
      <c r="ANK51" s="220"/>
      <c r="ANL51" s="220"/>
      <c r="ANM51" s="220"/>
      <c r="ANN51" s="220"/>
      <c r="ANO51" s="220"/>
      <c r="ANP51" s="220"/>
      <c r="ANQ51" s="220"/>
      <c r="ANR51" s="220"/>
      <c r="ANS51" s="220"/>
      <c r="ANT51" s="220"/>
      <c r="ANU51" s="220"/>
      <c r="ANV51" s="220"/>
      <c r="ANW51" s="220"/>
      <c r="ANX51" s="220"/>
      <c r="ANY51" s="220"/>
      <c r="ANZ51" s="220"/>
      <c r="AOA51" s="220"/>
      <c r="AOB51" s="220"/>
      <c r="AOC51" s="220"/>
      <c r="AOD51" s="220"/>
      <c r="AOE51" s="220"/>
      <c r="AOF51" s="220"/>
      <c r="AOG51" s="220"/>
      <c r="AOH51" s="220"/>
      <c r="AOI51" s="220"/>
      <c r="AOJ51" s="220"/>
      <c r="AOK51" s="220"/>
      <c r="AOL51" s="220"/>
      <c r="AOM51" s="220"/>
      <c r="AON51" s="220"/>
      <c r="AOO51" s="220"/>
      <c r="AOP51" s="220"/>
      <c r="AOQ51" s="220"/>
      <c r="AOR51" s="220"/>
      <c r="AOS51" s="220"/>
      <c r="AOT51" s="220"/>
      <c r="AOU51" s="220"/>
      <c r="AOV51" s="220"/>
      <c r="AOW51" s="220"/>
      <c r="AOX51" s="220"/>
      <c r="AOY51" s="220"/>
      <c r="AOZ51" s="220"/>
      <c r="APA51" s="220"/>
      <c r="APB51" s="220"/>
      <c r="APC51" s="220"/>
      <c r="APD51" s="220"/>
      <c r="APE51" s="220"/>
      <c r="APF51" s="220"/>
      <c r="APG51" s="220"/>
      <c r="APH51" s="220"/>
      <c r="API51" s="220"/>
      <c r="APJ51" s="220"/>
      <c r="APK51" s="220"/>
      <c r="APL51" s="220"/>
      <c r="APM51" s="220"/>
      <c r="APN51" s="220"/>
      <c r="APO51" s="220"/>
      <c r="APP51" s="220"/>
      <c r="APQ51" s="220"/>
      <c r="APR51" s="220"/>
      <c r="APS51" s="220"/>
      <c r="APT51" s="220"/>
      <c r="APU51" s="220"/>
      <c r="APV51" s="220"/>
      <c r="APW51" s="220"/>
      <c r="APX51" s="220"/>
      <c r="APY51" s="220"/>
      <c r="APZ51" s="220"/>
      <c r="AQA51" s="220"/>
      <c r="AQB51" s="220"/>
      <c r="AQC51" s="220"/>
      <c r="AQD51" s="220"/>
      <c r="AQE51" s="220"/>
      <c r="AQF51" s="220"/>
      <c r="AQG51" s="220"/>
      <c r="AQH51" s="220"/>
      <c r="AQI51" s="220"/>
      <c r="AQJ51" s="220"/>
      <c r="AQK51" s="220"/>
      <c r="AQL51" s="220"/>
      <c r="AQM51" s="220"/>
      <c r="AQN51" s="220"/>
      <c r="AQO51" s="220"/>
      <c r="AQP51" s="220"/>
      <c r="AQQ51" s="220"/>
      <c r="AQR51" s="220"/>
      <c r="AQS51" s="220"/>
      <c r="AQT51" s="220"/>
      <c r="AQU51" s="220"/>
      <c r="AQV51" s="220"/>
      <c r="AQW51" s="220"/>
      <c r="AQX51" s="220"/>
      <c r="AQY51" s="220"/>
      <c r="AQZ51" s="220"/>
      <c r="ARA51" s="220"/>
      <c r="ARB51" s="220"/>
      <c r="ARC51" s="220"/>
      <c r="ARD51" s="220"/>
      <c r="ARE51" s="220"/>
      <c r="ARF51" s="220"/>
      <c r="ARG51" s="220"/>
      <c r="ARH51" s="220"/>
      <c r="ARI51" s="220"/>
      <c r="ARJ51" s="220"/>
      <c r="ARK51" s="220"/>
      <c r="ARL51" s="220"/>
      <c r="ARM51" s="220"/>
      <c r="ARN51" s="220"/>
      <c r="ARO51" s="220"/>
      <c r="ARP51" s="220"/>
      <c r="ARQ51" s="220"/>
      <c r="ARR51" s="220"/>
      <c r="ARS51" s="220"/>
      <c r="ART51" s="220"/>
      <c r="ARU51" s="220"/>
      <c r="ARV51" s="220"/>
      <c r="ARW51" s="220"/>
      <c r="ARX51" s="220"/>
      <c r="ARY51" s="220"/>
      <c r="ARZ51" s="220"/>
      <c r="ASA51" s="220"/>
      <c r="ASB51" s="220"/>
      <c r="ASC51" s="220"/>
      <c r="ASD51" s="220"/>
      <c r="ASE51" s="220"/>
      <c r="ASF51" s="220"/>
      <c r="ASG51" s="220"/>
      <c r="ASH51" s="220"/>
      <c r="ASI51" s="220"/>
      <c r="ASJ51" s="220"/>
      <c r="ASK51" s="220"/>
      <c r="ASL51" s="220"/>
      <c r="ASM51" s="220"/>
      <c r="ASN51" s="220"/>
      <c r="ASO51" s="220"/>
      <c r="ASP51" s="220"/>
      <c r="ASQ51" s="220"/>
      <c r="ASR51" s="220"/>
      <c r="ASS51" s="220"/>
      <c r="AST51" s="220"/>
      <c r="ASU51" s="220"/>
      <c r="ASV51" s="220"/>
      <c r="ASW51" s="220"/>
      <c r="ASX51" s="220"/>
      <c r="ASY51" s="220"/>
      <c r="ASZ51" s="220"/>
      <c r="ATA51" s="220"/>
      <c r="ATB51" s="220"/>
      <c r="ATC51" s="220"/>
      <c r="ATD51" s="220"/>
      <c r="ATE51" s="220"/>
      <c r="ATF51" s="220"/>
      <c r="ATG51" s="220"/>
      <c r="ATH51" s="220"/>
      <c r="ATI51" s="220"/>
      <c r="ATJ51" s="220"/>
      <c r="ATK51" s="220"/>
      <c r="ATL51" s="220"/>
      <c r="ATM51" s="220"/>
      <c r="ATN51" s="220"/>
      <c r="ATO51" s="220"/>
      <c r="ATP51" s="220"/>
      <c r="ATQ51" s="220"/>
      <c r="ATR51" s="220"/>
      <c r="ATS51" s="220"/>
      <c r="ATT51" s="220"/>
      <c r="ATU51" s="220"/>
      <c r="ATV51" s="220"/>
      <c r="ATW51" s="220"/>
      <c r="ATX51" s="220"/>
      <c r="ATY51" s="220"/>
      <c r="ATZ51" s="220"/>
      <c r="AUA51" s="220"/>
      <c r="AUB51" s="220"/>
      <c r="AUC51" s="220"/>
      <c r="AUD51" s="220"/>
      <c r="AUE51" s="220"/>
      <c r="AUF51" s="220"/>
      <c r="AUG51" s="220"/>
      <c r="AUH51" s="220"/>
      <c r="AUI51" s="220"/>
      <c r="AUJ51" s="220"/>
      <c r="AUK51" s="220"/>
      <c r="AUL51" s="220"/>
      <c r="AUM51" s="220"/>
      <c r="AUN51" s="220"/>
      <c r="AUO51" s="220"/>
      <c r="AUP51" s="220"/>
      <c r="AUQ51" s="220"/>
      <c r="AUR51" s="220"/>
      <c r="AUS51" s="220"/>
      <c r="AUT51" s="220"/>
      <c r="AUU51" s="220"/>
      <c r="AUV51" s="220"/>
      <c r="AUW51" s="220"/>
      <c r="AUX51" s="220"/>
      <c r="AUY51" s="220"/>
      <c r="AUZ51" s="220"/>
      <c r="AVA51" s="220"/>
      <c r="AVB51" s="220"/>
      <c r="AVC51" s="220"/>
      <c r="AVD51" s="220"/>
      <c r="AVE51" s="220"/>
      <c r="AVF51" s="220"/>
      <c r="AVG51" s="220"/>
      <c r="AVH51" s="220"/>
      <c r="AVI51" s="220"/>
      <c r="AVJ51" s="220"/>
      <c r="AVK51" s="220"/>
      <c r="AVL51" s="220"/>
      <c r="AVM51" s="220"/>
      <c r="AVN51" s="220"/>
      <c r="AVO51" s="220"/>
      <c r="AVP51" s="220"/>
      <c r="AVQ51" s="220"/>
      <c r="AVR51" s="220"/>
      <c r="AVS51" s="220"/>
      <c r="AVT51" s="220"/>
      <c r="AVU51" s="220"/>
      <c r="AVV51" s="220"/>
      <c r="AVW51" s="220"/>
      <c r="AVX51" s="220"/>
      <c r="AVY51" s="220"/>
      <c r="AVZ51" s="220"/>
      <c r="AWA51" s="220"/>
      <c r="AWB51" s="220"/>
      <c r="AWC51" s="220"/>
      <c r="AWD51" s="220"/>
      <c r="AWE51" s="220"/>
      <c r="AWF51" s="220"/>
      <c r="AWG51" s="220"/>
      <c r="AWH51" s="220"/>
      <c r="AWI51" s="220"/>
      <c r="AWJ51" s="220"/>
      <c r="AWK51" s="220"/>
      <c r="AWL51" s="220"/>
      <c r="AWM51" s="220"/>
      <c r="AWN51" s="220"/>
      <c r="AWO51" s="220"/>
      <c r="AWP51" s="220"/>
      <c r="AWQ51" s="220"/>
      <c r="AWR51" s="220"/>
      <c r="AWS51" s="220"/>
      <c r="AWT51" s="220"/>
      <c r="AWU51" s="220"/>
      <c r="AWV51" s="220"/>
      <c r="AWW51" s="220"/>
      <c r="AWX51" s="220"/>
      <c r="AWY51" s="220"/>
      <c r="AWZ51" s="220"/>
      <c r="AXA51" s="220"/>
      <c r="AXB51" s="220"/>
      <c r="AXC51" s="220"/>
      <c r="AXD51" s="220"/>
      <c r="AXE51" s="220"/>
      <c r="AXF51" s="220"/>
      <c r="AXG51" s="220"/>
      <c r="AXH51" s="220"/>
      <c r="AXI51" s="220"/>
      <c r="AXJ51" s="220"/>
      <c r="AXK51" s="220"/>
      <c r="AXL51" s="220"/>
      <c r="AXM51" s="220"/>
      <c r="AXN51" s="220"/>
      <c r="AXO51" s="220"/>
      <c r="AXP51" s="220"/>
      <c r="AXQ51" s="220"/>
      <c r="AXR51" s="220"/>
      <c r="AXS51" s="220"/>
      <c r="AXT51" s="220"/>
      <c r="AXU51" s="220"/>
      <c r="AXV51" s="220"/>
      <c r="AXW51" s="220"/>
      <c r="AXX51" s="220"/>
      <c r="AXY51" s="220"/>
      <c r="AXZ51" s="220"/>
      <c r="AYA51" s="220"/>
      <c r="AYB51" s="220"/>
      <c r="AYC51" s="220"/>
      <c r="AYD51" s="220"/>
      <c r="AYE51" s="220"/>
      <c r="AYF51" s="220"/>
      <c r="AYG51" s="220"/>
      <c r="AYH51" s="220"/>
      <c r="AYI51" s="220"/>
      <c r="AYJ51" s="220"/>
      <c r="AYK51" s="220"/>
      <c r="AYL51" s="220"/>
      <c r="AYM51" s="220"/>
      <c r="AYN51" s="220"/>
      <c r="AYO51" s="220"/>
      <c r="AYP51" s="220"/>
      <c r="AYQ51" s="220"/>
      <c r="AYR51" s="220"/>
      <c r="AYS51" s="220"/>
      <c r="AYT51" s="220"/>
      <c r="AYU51" s="220"/>
      <c r="AYV51" s="220"/>
      <c r="AYW51" s="220"/>
      <c r="AYX51" s="220"/>
      <c r="AYY51" s="220"/>
      <c r="AYZ51" s="220"/>
      <c r="AZA51" s="220"/>
      <c r="AZB51" s="220"/>
      <c r="AZC51" s="220"/>
      <c r="AZD51" s="220"/>
      <c r="AZE51" s="220"/>
      <c r="AZF51" s="220"/>
      <c r="AZG51" s="220"/>
      <c r="AZH51" s="220"/>
      <c r="AZI51" s="220"/>
      <c r="AZJ51" s="220"/>
      <c r="AZK51" s="220"/>
      <c r="AZL51" s="220"/>
      <c r="AZM51" s="220"/>
      <c r="AZN51" s="220"/>
      <c r="AZO51" s="220"/>
      <c r="AZP51" s="220"/>
      <c r="AZQ51" s="220"/>
      <c r="AZR51" s="220"/>
      <c r="AZS51" s="220"/>
      <c r="AZT51" s="220"/>
      <c r="AZU51" s="220"/>
      <c r="AZV51" s="220"/>
      <c r="AZW51" s="220"/>
      <c r="AZX51" s="220"/>
      <c r="AZY51" s="220"/>
      <c r="AZZ51" s="220"/>
      <c r="BAA51" s="220"/>
      <c r="BAB51" s="220"/>
      <c r="BAC51" s="220"/>
      <c r="BAD51" s="220"/>
      <c r="BAE51" s="220"/>
      <c r="BAF51" s="220"/>
      <c r="BAG51" s="220"/>
      <c r="BAH51" s="220"/>
      <c r="BAI51" s="220"/>
      <c r="BAJ51" s="220"/>
      <c r="BAK51" s="220"/>
      <c r="BAL51" s="220"/>
      <c r="BAM51" s="220"/>
      <c r="BAN51" s="220"/>
      <c r="BAO51" s="220"/>
      <c r="BAP51" s="220"/>
      <c r="BAQ51" s="220"/>
      <c r="BAR51" s="220"/>
      <c r="BAS51" s="220"/>
      <c r="BAT51" s="220"/>
      <c r="BAU51" s="220"/>
      <c r="BAV51" s="220"/>
      <c r="BAW51" s="220"/>
      <c r="BAX51" s="220"/>
      <c r="BAY51" s="220"/>
      <c r="BAZ51" s="220"/>
      <c r="BBA51" s="220"/>
      <c r="BBB51" s="220"/>
      <c r="BBC51" s="220"/>
      <c r="BBD51" s="220"/>
      <c r="BBE51" s="220"/>
      <c r="BBF51" s="220"/>
      <c r="BBG51" s="220"/>
      <c r="BBH51" s="220"/>
      <c r="BBI51" s="220"/>
      <c r="BBJ51" s="220"/>
      <c r="BBK51" s="220"/>
      <c r="BBL51" s="220"/>
      <c r="BBM51" s="220"/>
      <c r="BBN51" s="220"/>
      <c r="BBO51" s="220"/>
      <c r="BBP51" s="220"/>
    </row>
    <row r="52" spans="1:1420" s="55" customFormat="1" ht="14.2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53"/>
      <c r="AI52" s="52"/>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0"/>
      <c r="CU52" s="220"/>
      <c r="CV52" s="220"/>
      <c r="CW52" s="220"/>
      <c r="CX52" s="220"/>
      <c r="CY52" s="220"/>
      <c r="CZ52" s="220"/>
      <c r="DA52" s="220"/>
      <c r="DB52" s="220"/>
      <c r="DC52" s="220"/>
      <c r="DD52" s="220"/>
      <c r="DE52" s="220"/>
      <c r="DF52" s="220"/>
      <c r="DG52" s="220"/>
      <c r="DH52" s="220"/>
      <c r="DI52" s="220"/>
      <c r="DJ52" s="220"/>
      <c r="DK52" s="220"/>
      <c r="DL52" s="220"/>
      <c r="DM52" s="220"/>
      <c r="DN52" s="220"/>
      <c r="DO52" s="220"/>
      <c r="DP52" s="220"/>
      <c r="DQ52" s="220"/>
      <c r="DR52" s="220"/>
      <c r="DS52" s="220"/>
      <c r="DT52" s="220"/>
      <c r="DU52" s="220"/>
      <c r="DV52" s="220"/>
      <c r="DW52" s="220"/>
      <c r="DX52" s="220"/>
      <c r="DY52" s="220"/>
      <c r="DZ52" s="220"/>
      <c r="EA52" s="220"/>
      <c r="EB52" s="220"/>
      <c r="EC52" s="220"/>
      <c r="ED52" s="220"/>
      <c r="EE52" s="220"/>
      <c r="EF52" s="220"/>
      <c r="EG52" s="220"/>
      <c r="EH52" s="220"/>
      <c r="EI52" s="220"/>
      <c r="EJ52" s="220"/>
      <c r="EK52" s="220"/>
      <c r="EL52" s="220"/>
      <c r="EM52" s="220"/>
      <c r="EN52" s="220"/>
      <c r="EO52" s="220"/>
      <c r="EP52" s="220"/>
      <c r="EQ52" s="220"/>
      <c r="ER52" s="220"/>
      <c r="ES52" s="220"/>
      <c r="ET52" s="220"/>
      <c r="EU52" s="220"/>
      <c r="EV52" s="220"/>
      <c r="EW52" s="220"/>
      <c r="EX52" s="220"/>
      <c r="EY52" s="220"/>
      <c r="EZ52" s="220"/>
      <c r="FA52" s="220"/>
      <c r="FB52" s="220"/>
      <c r="FC52" s="220"/>
      <c r="FD52" s="220"/>
      <c r="FE52" s="220"/>
      <c r="FF52" s="220"/>
      <c r="FG52" s="220"/>
      <c r="FH52" s="220"/>
      <c r="FI52" s="220"/>
      <c r="FJ52" s="220"/>
      <c r="FK52" s="220"/>
      <c r="FL52" s="220"/>
      <c r="FM52" s="220"/>
      <c r="FN52" s="220"/>
      <c r="FO52" s="220"/>
      <c r="FP52" s="220"/>
      <c r="FQ52" s="220"/>
      <c r="FR52" s="220"/>
      <c r="FS52" s="220"/>
      <c r="FT52" s="220"/>
      <c r="FU52" s="220"/>
      <c r="FV52" s="220"/>
      <c r="FW52" s="220"/>
      <c r="FX52" s="220"/>
      <c r="FY52" s="220"/>
      <c r="FZ52" s="220"/>
      <c r="GA52" s="220"/>
      <c r="GB52" s="220"/>
      <c r="GC52" s="220"/>
      <c r="GD52" s="220"/>
      <c r="GE52" s="220"/>
      <c r="GF52" s="220"/>
      <c r="GG52" s="220"/>
      <c r="GH52" s="220"/>
      <c r="GI52" s="220"/>
      <c r="GJ52" s="220"/>
      <c r="GK52" s="220"/>
      <c r="GL52" s="220"/>
      <c r="GM52" s="220"/>
      <c r="GN52" s="220"/>
      <c r="GO52" s="220"/>
      <c r="GP52" s="220"/>
      <c r="GQ52" s="220"/>
      <c r="GR52" s="220"/>
      <c r="GS52" s="220"/>
      <c r="GT52" s="220"/>
      <c r="GU52" s="220"/>
      <c r="GV52" s="220"/>
      <c r="GW52" s="220"/>
      <c r="GX52" s="220"/>
      <c r="GY52" s="220"/>
      <c r="GZ52" s="220"/>
      <c r="HA52" s="220"/>
      <c r="HB52" s="220"/>
      <c r="HC52" s="220"/>
      <c r="HD52" s="220"/>
      <c r="HE52" s="220"/>
      <c r="HF52" s="220"/>
      <c r="HG52" s="220"/>
      <c r="HH52" s="220"/>
      <c r="HI52" s="220"/>
      <c r="HJ52" s="220"/>
      <c r="HK52" s="220"/>
      <c r="HL52" s="220"/>
      <c r="HM52" s="220"/>
      <c r="HN52" s="220"/>
      <c r="HO52" s="220"/>
      <c r="HP52" s="220"/>
      <c r="HQ52" s="220"/>
      <c r="HR52" s="220"/>
      <c r="HS52" s="220"/>
      <c r="HT52" s="220"/>
      <c r="HU52" s="220"/>
      <c r="HV52" s="220"/>
      <c r="HW52" s="220"/>
      <c r="HX52" s="220"/>
      <c r="HY52" s="220"/>
      <c r="HZ52" s="220"/>
      <c r="IA52" s="220"/>
      <c r="IB52" s="220"/>
      <c r="IC52" s="220"/>
      <c r="ID52" s="220"/>
      <c r="IE52" s="220"/>
      <c r="IF52" s="220"/>
      <c r="IG52" s="220"/>
      <c r="IH52" s="220"/>
      <c r="II52" s="220"/>
      <c r="IJ52" s="220"/>
      <c r="IK52" s="220"/>
      <c r="IL52" s="220"/>
      <c r="IM52" s="220"/>
      <c r="IN52" s="220"/>
      <c r="IO52" s="220"/>
      <c r="IP52" s="220"/>
      <c r="IQ52" s="220"/>
      <c r="IR52" s="220"/>
      <c r="IS52" s="220"/>
      <c r="IT52" s="220"/>
      <c r="IU52" s="220"/>
      <c r="IV52" s="220"/>
      <c r="IW52" s="220"/>
      <c r="IX52" s="220"/>
      <c r="IY52" s="220"/>
      <c r="IZ52" s="220"/>
      <c r="JA52" s="220"/>
      <c r="JB52" s="220"/>
      <c r="JC52" s="220"/>
      <c r="JD52" s="220"/>
      <c r="JE52" s="220"/>
      <c r="JF52" s="220"/>
      <c r="JG52" s="220"/>
      <c r="JH52" s="220"/>
      <c r="JI52" s="220"/>
      <c r="JJ52" s="220"/>
      <c r="JK52" s="220"/>
      <c r="JL52" s="220"/>
      <c r="JM52" s="220"/>
      <c r="JN52" s="220"/>
      <c r="JO52" s="220"/>
      <c r="JP52" s="220"/>
      <c r="JQ52" s="220"/>
      <c r="JR52" s="220"/>
      <c r="JS52" s="220"/>
      <c r="JT52" s="220"/>
      <c r="JU52" s="220"/>
      <c r="JV52" s="220"/>
      <c r="JW52" s="220"/>
      <c r="JX52" s="220"/>
      <c r="JY52" s="220"/>
      <c r="JZ52" s="220"/>
      <c r="KA52" s="220"/>
      <c r="KB52" s="220"/>
      <c r="KC52" s="220"/>
      <c r="KD52" s="220"/>
      <c r="KE52" s="220"/>
      <c r="KF52" s="220"/>
      <c r="KG52" s="220"/>
      <c r="KH52" s="220"/>
      <c r="KI52" s="220"/>
      <c r="KJ52" s="220"/>
      <c r="KK52" s="220"/>
      <c r="KL52" s="220"/>
      <c r="KM52" s="220"/>
      <c r="KN52" s="220"/>
      <c r="KO52" s="220"/>
      <c r="KP52" s="220"/>
      <c r="KQ52" s="220"/>
      <c r="KR52" s="220"/>
      <c r="KS52" s="220"/>
      <c r="KT52" s="220"/>
      <c r="KU52" s="220"/>
      <c r="KV52" s="220"/>
      <c r="KW52" s="220"/>
      <c r="KX52" s="220"/>
      <c r="KY52" s="220"/>
      <c r="KZ52" s="220"/>
      <c r="LA52" s="220"/>
      <c r="LB52" s="220"/>
      <c r="LC52" s="220"/>
      <c r="LD52" s="220"/>
      <c r="LE52" s="220"/>
      <c r="LF52" s="220"/>
      <c r="LG52" s="220"/>
      <c r="LH52" s="220"/>
      <c r="LI52" s="220"/>
      <c r="LJ52" s="220"/>
      <c r="LK52" s="220"/>
      <c r="LL52" s="220"/>
      <c r="LM52" s="220"/>
      <c r="LN52" s="220"/>
      <c r="LO52" s="220"/>
      <c r="LP52" s="220"/>
      <c r="LQ52" s="220"/>
      <c r="LR52" s="220"/>
      <c r="LS52" s="220"/>
      <c r="LT52" s="220"/>
      <c r="LU52" s="220"/>
      <c r="LV52" s="220"/>
      <c r="LW52" s="220"/>
      <c r="LX52" s="220"/>
      <c r="LY52" s="220"/>
      <c r="LZ52" s="220"/>
      <c r="MA52" s="220"/>
      <c r="MB52" s="220"/>
      <c r="MC52" s="220"/>
      <c r="MD52" s="220"/>
      <c r="ME52" s="220"/>
      <c r="MF52" s="220"/>
      <c r="MG52" s="220"/>
      <c r="MH52" s="220"/>
      <c r="MI52" s="220"/>
      <c r="MJ52" s="220"/>
      <c r="MK52" s="220"/>
      <c r="ML52" s="220"/>
      <c r="MM52" s="220"/>
      <c r="MN52" s="220"/>
      <c r="MO52" s="220"/>
      <c r="MP52" s="220"/>
      <c r="MQ52" s="220"/>
      <c r="MR52" s="220"/>
      <c r="MS52" s="220"/>
      <c r="MT52" s="220"/>
      <c r="MU52" s="220"/>
      <c r="MV52" s="220"/>
      <c r="MW52" s="220"/>
      <c r="MX52" s="220"/>
      <c r="MY52" s="220"/>
      <c r="MZ52" s="220"/>
      <c r="NA52" s="220"/>
      <c r="NB52" s="220"/>
      <c r="NC52" s="220"/>
      <c r="ND52" s="220"/>
      <c r="NE52" s="220"/>
      <c r="NF52" s="220"/>
      <c r="NG52" s="220"/>
      <c r="NH52" s="220"/>
      <c r="NI52" s="220"/>
      <c r="NJ52" s="220"/>
      <c r="NK52" s="220"/>
      <c r="NL52" s="220"/>
      <c r="NM52" s="220"/>
      <c r="NN52" s="220"/>
      <c r="NO52" s="220"/>
      <c r="NP52" s="220"/>
      <c r="NQ52" s="220"/>
      <c r="NR52" s="220"/>
      <c r="NS52" s="220"/>
      <c r="NT52" s="220"/>
      <c r="NU52" s="220"/>
      <c r="NV52" s="220"/>
      <c r="NW52" s="220"/>
      <c r="NX52" s="220"/>
      <c r="NY52" s="220"/>
      <c r="NZ52" s="220"/>
      <c r="OA52" s="220"/>
      <c r="OB52" s="220"/>
      <c r="OC52" s="220"/>
      <c r="OD52" s="220"/>
      <c r="OE52" s="220"/>
      <c r="OF52" s="220"/>
      <c r="OG52" s="220"/>
      <c r="OH52" s="220"/>
      <c r="OI52" s="220"/>
      <c r="OJ52" s="220"/>
      <c r="OK52" s="220"/>
      <c r="OL52" s="220"/>
      <c r="OM52" s="220"/>
      <c r="ON52" s="220"/>
      <c r="OO52" s="220"/>
      <c r="OP52" s="220"/>
      <c r="OQ52" s="220"/>
      <c r="OR52" s="220"/>
      <c r="OS52" s="220"/>
      <c r="OT52" s="220"/>
      <c r="OU52" s="220"/>
      <c r="OV52" s="220"/>
      <c r="OW52" s="220"/>
      <c r="OX52" s="220"/>
      <c r="OY52" s="220"/>
      <c r="OZ52" s="220"/>
      <c r="PA52" s="220"/>
      <c r="PB52" s="220"/>
      <c r="PC52" s="220"/>
      <c r="PD52" s="220"/>
      <c r="PE52" s="220"/>
      <c r="PF52" s="220"/>
      <c r="PG52" s="220"/>
      <c r="PH52" s="220"/>
      <c r="PI52" s="220"/>
      <c r="PJ52" s="220"/>
      <c r="PK52" s="220"/>
      <c r="PL52" s="220"/>
      <c r="PM52" s="220"/>
      <c r="PN52" s="220"/>
      <c r="PO52" s="220"/>
      <c r="PP52" s="220"/>
      <c r="PQ52" s="220"/>
      <c r="PR52" s="220"/>
      <c r="PS52" s="220"/>
      <c r="PT52" s="220"/>
      <c r="PU52" s="220"/>
      <c r="PV52" s="220"/>
      <c r="PW52" s="220"/>
      <c r="PX52" s="220"/>
      <c r="PY52" s="220"/>
      <c r="PZ52" s="220"/>
      <c r="QA52" s="220"/>
      <c r="QB52" s="220"/>
      <c r="QC52" s="220"/>
      <c r="QD52" s="220"/>
      <c r="QE52" s="220"/>
      <c r="QF52" s="220"/>
      <c r="QG52" s="220"/>
      <c r="QH52" s="220"/>
      <c r="QI52" s="220"/>
      <c r="QJ52" s="220"/>
      <c r="QK52" s="220"/>
      <c r="QL52" s="220"/>
      <c r="QM52" s="220"/>
      <c r="QN52" s="220"/>
      <c r="QO52" s="220"/>
      <c r="QP52" s="220"/>
      <c r="QQ52" s="220"/>
      <c r="QR52" s="220"/>
      <c r="QS52" s="220"/>
      <c r="QT52" s="220"/>
      <c r="QU52" s="220"/>
      <c r="QV52" s="220"/>
      <c r="QW52" s="220"/>
      <c r="QX52" s="220"/>
      <c r="QY52" s="220"/>
      <c r="QZ52" s="220"/>
      <c r="RA52" s="220"/>
      <c r="RB52" s="220"/>
      <c r="RC52" s="220"/>
      <c r="RD52" s="220"/>
      <c r="RE52" s="220"/>
      <c r="RF52" s="220"/>
      <c r="RG52" s="220"/>
      <c r="RH52" s="220"/>
      <c r="RI52" s="220"/>
      <c r="RJ52" s="220"/>
      <c r="RK52" s="220"/>
      <c r="RL52" s="220"/>
      <c r="RM52" s="220"/>
      <c r="RN52" s="220"/>
      <c r="RO52" s="220"/>
      <c r="RP52" s="220"/>
      <c r="RQ52" s="220"/>
      <c r="RR52" s="220"/>
      <c r="RS52" s="220"/>
      <c r="RT52" s="220"/>
      <c r="RU52" s="220"/>
      <c r="RV52" s="220"/>
      <c r="RW52" s="220"/>
      <c r="RX52" s="220"/>
      <c r="RY52" s="220"/>
      <c r="RZ52" s="220"/>
      <c r="SA52" s="220"/>
      <c r="SB52" s="220"/>
      <c r="SC52" s="220"/>
      <c r="SD52" s="220"/>
      <c r="SE52" s="220"/>
      <c r="SF52" s="220"/>
      <c r="SG52" s="220"/>
      <c r="SH52" s="220"/>
      <c r="SI52" s="220"/>
      <c r="SJ52" s="220"/>
      <c r="SK52" s="220"/>
      <c r="SL52" s="220"/>
      <c r="SM52" s="220"/>
      <c r="SN52" s="220"/>
      <c r="SO52" s="220"/>
      <c r="SP52" s="220"/>
      <c r="SQ52" s="220"/>
      <c r="SR52" s="220"/>
      <c r="SS52" s="220"/>
      <c r="ST52" s="220"/>
      <c r="SU52" s="220"/>
      <c r="SV52" s="220"/>
      <c r="SW52" s="220"/>
      <c r="SX52" s="220"/>
      <c r="SY52" s="220"/>
      <c r="SZ52" s="220"/>
      <c r="TA52" s="220"/>
      <c r="TB52" s="220"/>
      <c r="TC52" s="220"/>
      <c r="TD52" s="220"/>
      <c r="TE52" s="220"/>
      <c r="TF52" s="220"/>
      <c r="TG52" s="220"/>
      <c r="TH52" s="220"/>
      <c r="TI52" s="220"/>
      <c r="TJ52" s="220"/>
      <c r="TK52" s="220"/>
      <c r="TL52" s="220"/>
      <c r="TM52" s="220"/>
      <c r="TN52" s="220"/>
      <c r="TO52" s="220"/>
      <c r="TP52" s="220"/>
      <c r="TQ52" s="220"/>
      <c r="TR52" s="220"/>
      <c r="TS52" s="220"/>
      <c r="TT52" s="220"/>
      <c r="TU52" s="220"/>
      <c r="TV52" s="220"/>
      <c r="TW52" s="220"/>
      <c r="TX52" s="220"/>
      <c r="TY52" s="220"/>
      <c r="TZ52" s="220"/>
      <c r="UA52" s="220"/>
      <c r="UB52" s="220"/>
      <c r="UC52" s="220"/>
      <c r="UD52" s="220"/>
      <c r="UE52" s="220"/>
      <c r="UF52" s="220"/>
      <c r="UG52" s="220"/>
      <c r="UH52" s="220"/>
      <c r="UI52" s="220"/>
      <c r="UJ52" s="220"/>
      <c r="UK52" s="220"/>
      <c r="UL52" s="220"/>
      <c r="UM52" s="220"/>
      <c r="UN52" s="220"/>
      <c r="UO52" s="220"/>
      <c r="UP52" s="220"/>
      <c r="UQ52" s="220"/>
      <c r="UR52" s="220"/>
      <c r="US52" s="220"/>
      <c r="UT52" s="220"/>
      <c r="UU52" s="220"/>
      <c r="UV52" s="220"/>
      <c r="UW52" s="220"/>
      <c r="UX52" s="220"/>
      <c r="UY52" s="220"/>
      <c r="UZ52" s="220"/>
      <c r="VA52" s="220"/>
      <c r="VB52" s="220"/>
      <c r="VC52" s="220"/>
      <c r="VD52" s="220"/>
      <c r="VE52" s="220"/>
      <c r="VF52" s="220"/>
      <c r="VG52" s="220"/>
      <c r="VH52" s="220"/>
      <c r="VI52" s="220"/>
      <c r="VJ52" s="220"/>
      <c r="VK52" s="220"/>
      <c r="VL52" s="220"/>
      <c r="VM52" s="220"/>
      <c r="VN52" s="220"/>
      <c r="VO52" s="220"/>
      <c r="VP52" s="220"/>
      <c r="VQ52" s="220"/>
      <c r="VR52" s="220"/>
      <c r="VS52" s="220"/>
      <c r="VT52" s="220"/>
      <c r="VU52" s="220"/>
      <c r="VV52" s="220"/>
      <c r="VW52" s="220"/>
      <c r="VX52" s="220"/>
      <c r="VY52" s="220"/>
      <c r="VZ52" s="220"/>
      <c r="WA52" s="220"/>
      <c r="WB52" s="220"/>
      <c r="WC52" s="220"/>
      <c r="WD52" s="220"/>
      <c r="WE52" s="220"/>
      <c r="WF52" s="220"/>
      <c r="WG52" s="220"/>
      <c r="WH52" s="220"/>
      <c r="WI52" s="220"/>
      <c r="WJ52" s="220"/>
      <c r="WK52" s="220"/>
      <c r="WL52" s="220"/>
      <c r="WM52" s="220"/>
      <c r="WN52" s="220"/>
      <c r="WO52" s="220"/>
      <c r="WP52" s="220"/>
      <c r="WQ52" s="220"/>
      <c r="WR52" s="220"/>
      <c r="WS52" s="220"/>
      <c r="WT52" s="220"/>
      <c r="WU52" s="220"/>
      <c r="WV52" s="220"/>
      <c r="WW52" s="220"/>
      <c r="WX52" s="220"/>
      <c r="WY52" s="220"/>
      <c r="WZ52" s="220"/>
      <c r="XA52" s="220"/>
      <c r="XB52" s="220"/>
      <c r="XC52" s="220"/>
      <c r="XD52" s="220"/>
      <c r="XE52" s="220"/>
      <c r="XF52" s="220"/>
      <c r="XG52" s="220"/>
      <c r="XH52" s="220"/>
      <c r="XI52" s="220"/>
      <c r="XJ52" s="220"/>
      <c r="XK52" s="220"/>
      <c r="XL52" s="220"/>
      <c r="XM52" s="220"/>
      <c r="XN52" s="220"/>
      <c r="XO52" s="220"/>
      <c r="XP52" s="220"/>
      <c r="XQ52" s="220"/>
      <c r="XR52" s="220"/>
      <c r="XS52" s="220"/>
      <c r="XT52" s="220"/>
      <c r="XU52" s="220"/>
      <c r="XV52" s="220"/>
      <c r="XW52" s="220"/>
      <c r="XX52" s="220"/>
      <c r="XY52" s="220"/>
      <c r="XZ52" s="220"/>
      <c r="YA52" s="220"/>
      <c r="YB52" s="220"/>
      <c r="YC52" s="220"/>
      <c r="YD52" s="220"/>
      <c r="YE52" s="220"/>
      <c r="YF52" s="220"/>
      <c r="YG52" s="220"/>
      <c r="YH52" s="220"/>
      <c r="YI52" s="220"/>
      <c r="YJ52" s="220"/>
      <c r="YK52" s="220"/>
      <c r="YL52" s="220"/>
      <c r="YM52" s="220"/>
      <c r="YN52" s="220"/>
      <c r="YO52" s="220"/>
      <c r="YP52" s="220"/>
      <c r="YQ52" s="220"/>
      <c r="YR52" s="220"/>
      <c r="YS52" s="220"/>
      <c r="YT52" s="220"/>
      <c r="YU52" s="220"/>
      <c r="YV52" s="220"/>
      <c r="YW52" s="220"/>
      <c r="YX52" s="220"/>
      <c r="YY52" s="220"/>
      <c r="YZ52" s="220"/>
      <c r="ZA52" s="220"/>
      <c r="ZB52" s="220"/>
      <c r="ZC52" s="220"/>
      <c r="ZD52" s="220"/>
      <c r="ZE52" s="220"/>
      <c r="ZF52" s="220"/>
      <c r="ZG52" s="220"/>
      <c r="ZH52" s="220"/>
      <c r="ZI52" s="220"/>
      <c r="ZJ52" s="220"/>
      <c r="ZK52" s="220"/>
      <c r="ZL52" s="220"/>
      <c r="ZM52" s="220"/>
      <c r="ZN52" s="220"/>
      <c r="ZO52" s="220"/>
      <c r="ZP52" s="220"/>
      <c r="ZQ52" s="220"/>
      <c r="ZR52" s="220"/>
      <c r="ZS52" s="220"/>
      <c r="ZT52" s="220"/>
      <c r="ZU52" s="220"/>
      <c r="ZV52" s="220"/>
      <c r="ZW52" s="220"/>
      <c r="ZX52" s="220"/>
      <c r="ZY52" s="220"/>
      <c r="ZZ52" s="220"/>
      <c r="AAA52" s="220"/>
      <c r="AAB52" s="220"/>
      <c r="AAC52" s="220"/>
      <c r="AAD52" s="220"/>
      <c r="AAE52" s="220"/>
      <c r="AAF52" s="220"/>
      <c r="AAG52" s="220"/>
      <c r="AAH52" s="220"/>
      <c r="AAI52" s="220"/>
      <c r="AAJ52" s="220"/>
      <c r="AAK52" s="220"/>
      <c r="AAL52" s="220"/>
      <c r="AAM52" s="220"/>
      <c r="AAN52" s="220"/>
      <c r="AAO52" s="220"/>
      <c r="AAP52" s="220"/>
      <c r="AAQ52" s="220"/>
      <c r="AAR52" s="220"/>
      <c r="AAS52" s="220"/>
      <c r="AAT52" s="220"/>
      <c r="AAU52" s="220"/>
      <c r="AAV52" s="220"/>
      <c r="AAW52" s="220"/>
      <c r="AAX52" s="220"/>
      <c r="AAY52" s="220"/>
      <c r="AAZ52" s="220"/>
      <c r="ABA52" s="220"/>
      <c r="ABB52" s="220"/>
      <c r="ABC52" s="220"/>
      <c r="ABD52" s="220"/>
      <c r="ABE52" s="220"/>
      <c r="ABF52" s="220"/>
      <c r="ABG52" s="220"/>
      <c r="ABH52" s="220"/>
      <c r="ABI52" s="220"/>
      <c r="ABJ52" s="220"/>
      <c r="ABK52" s="220"/>
      <c r="ABL52" s="220"/>
      <c r="ABM52" s="220"/>
      <c r="ABN52" s="220"/>
      <c r="ABO52" s="220"/>
      <c r="ABP52" s="220"/>
      <c r="ABQ52" s="220"/>
      <c r="ABR52" s="220"/>
      <c r="ABS52" s="220"/>
      <c r="ABT52" s="220"/>
      <c r="ABU52" s="220"/>
      <c r="ABV52" s="220"/>
      <c r="ABW52" s="220"/>
      <c r="ABX52" s="220"/>
      <c r="ABY52" s="220"/>
      <c r="ABZ52" s="220"/>
      <c r="ACA52" s="220"/>
      <c r="ACB52" s="220"/>
      <c r="ACC52" s="220"/>
      <c r="ACD52" s="220"/>
      <c r="ACE52" s="220"/>
      <c r="ACF52" s="220"/>
      <c r="ACG52" s="220"/>
      <c r="ACH52" s="220"/>
      <c r="ACI52" s="220"/>
      <c r="ACJ52" s="220"/>
      <c r="ACK52" s="220"/>
      <c r="ACL52" s="220"/>
      <c r="ACM52" s="220"/>
      <c r="ACN52" s="220"/>
      <c r="ACO52" s="220"/>
      <c r="ACP52" s="220"/>
      <c r="ACQ52" s="220"/>
      <c r="ACR52" s="220"/>
      <c r="ACS52" s="220"/>
      <c r="ACT52" s="220"/>
      <c r="ACU52" s="220"/>
      <c r="ACV52" s="220"/>
      <c r="ACW52" s="220"/>
      <c r="ACX52" s="220"/>
      <c r="ACY52" s="220"/>
      <c r="ACZ52" s="220"/>
      <c r="ADA52" s="220"/>
      <c r="ADB52" s="220"/>
      <c r="ADC52" s="220"/>
      <c r="ADD52" s="220"/>
      <c r="ADE52" s="220"/>
      <c r="ADF52" s="220"/>
      <c r="ADG52" s="220"/>
      <c r="ADH52" s="220"/>
      <c r="ADI52" s="220"/>
      <c r="ADJ52" s="220"/>
      <c r="ADK52" s="220"/>
      <c r="ADL52" s="220"/>
      <c r="ADM52" s="220"/>
      <c r="ADN52" s="220"/>
      <c r="ADO52" s="220"/>
      <c r="ADP52" s="220"/>
      <c r="ADQ52" s="220"/>
      <c r="ADR52" s="220"/>
      <c r="ADS52" s="220"/>
      <c r="ADT52" s="220"/>
      <c r="ADU52" s="220"/>
      <c r="ADV52" s="220"/>
      <c r="ADW52" s="220"/>
      <c r="ADX52" s="220"/>
      <c r="ADY52" s="220"/>
      <c r="ADZ52" s="220"/>
      <c r="AEA52" s="220"/>
      <c r="AEB52" s="220"/>
      <c r="AEC52" s="220"/>
      <c r="AED52" s="220"/>
      <c r="AEE52" s="220"/>
      <c r="AEF52" s="220"/>
      <c r="AEG52" s="220"/>
      <c r="AEH52" s="220"/>
      <c r="AEI52" s="220"/>
      <c r="AEJ52" s="220"/>
      <c r="AEK52" s="220"/>
      <c r="AEL52" s="220"/>
      <c r="AEM52" s="220"/>
      <c r="AEN52" s="220"/>
      <c r="AEO52" s="220"/>
      <c r="AEP52" s="220"/>
      <c r="AEQ52" s="220"/>
      <c r="AER52" s="220"/>
      <c r="AES52" s="220"/>
      <c r="AET52" s="220"/>
      <c r="AEU52" s="220"/>
      <c r="AEV52" s="220"/>
      <c r="AEW52" s="220"/>
      <c r="AEX52" s="220"/>
      <c r="AEY52" s="220"/>
      <c r="AEZ52" s="220"/>
      <c r="AFA52" s="220"/>
      <c r="AFB52" s="220"/>
      <c r="AFC52" s="220"/>
      <c r="AFD52" s="220"/>
      <c r="AFE52" s="220"/>
      <c r="AFF52" s="220"/>
      <c r="AFG52" s="220"/>
      <c r="AFH52" s="220"/>
      <c r="AFI52" s="220"/>
      <c r="AFJ52" s="220"/>
      <c r="AFK52" s="220"/>
      <c r="AFL52" s="220"/>
      <c r="AFM52" s="220"/>
      <c r="AFN52" s="220"/>
      <c r="AFO52" s="220"/>
      <c r="AFP52" s="220"/>
      <c r="AFQ52" s="220"/>
      <c r="AFR52" s="220"/>
      <c r="AFS52" s="220"/>
      <c r="AFT52" s="220"/>
      <c r="AFU52" s="220"/>
      <c r="AFV52" s="220"/>
      <c r="AFW52" s="220"/>
      <c r="AFX52" s="220"/>
      <c r="AFY52" s="220"/>
      <c r="AFZ52" s="220"/>
      <c r="AGA52" s="220"/>
      <c r="AGB52" s="220"/>
      <c r="AGC52" s="220"/>
      <c r="AGD52" s="220"/>
      <c r="AGE52" s="220"/>
      <c r="AGF52" s="220"/>
      <c r="AGG52" s="220"/>
      <c r="AGH52" s="220"/>
      <c r="AGI52" s="220"/>
      <c r="AGJ52" s="220"/>
      <c r="AGK52" s="220"/>
      <c r="AGL52" s="220"/>
      <c r="AGM52" s="220"/>
      <c r="AGN52" s="220"/>
      <c r="AGO52" s="220"/>
      <c r="AGP52" s="220"/>
      <c r="AGQ52" s="220"/>
      <c r="AGR52" s="220"/>
      <c r="AGS52" s="220"/>
      <c r="AGT52" s="220"/>
      <c r="AGU52" s="220"/>
      <c r="AGV52" s="220"/>
      <c r="AGW52" s="220"/>
      <c r="AGX52" s="220"/>
      <c r="AGY52" s="220"/>
      <c r="AGZ52" s="220"/>
      <c r="AHA52" s="220"/>
      <c r="AHB52" s="220"/>
      <c r="AHC52" s="220"/>
      <c r="AHD52" s="220"/>
      <c r="AHE52" s="220"/>
      <c r="AHF52" s="220"/>
      <c r="AHG52" s="220"/>
      <c r="AHH52" s="220"/>
      <c r="AHI52" s="220"/>
      <c r="AHJ52" s="220"/>
      <c r="AHK52" s="220"/>
      <c r="AHL52" s="220"/>
      <c r="AHM52" s="220"/>
      <c r="AHN52" s="220"/>
      <c r="AHO52" s="220"/>
      <c r="AHP52" s="220"/>
      <c r="AHQ52" s="220"/>
      <c r="AHR52" s="220"/>
      <c r="AHS52" s="220"/>
      <c r="AHT52" s="220"/>
      <c r="AHU52" s="220"/>
      <c r="AHV52" s="220"/>
      <c r="AHW52" s="220"/>
      <c r="AHX52" s="220"/>
      <c r="AHY52" s="220"/>
      <c r="AHZ52" s="220"/>
      <c r="AIA52" s="220"/>
      <c r="AIB52" s="220"/>
      <c r="AIC52" s="220"/>
      <c r="AID52" s="220"/>
      <c r="AIE52" s="220"/>
      <c r="AIF52" s="220"/>
      <c r="AIG52" s="220"/>
      <c r="AIH52" s="220"/>
      <c r="AII52" s="220"/>
      <c r="AIJ52" s="220"/>
      <c r="AIK52" s="220"/>
      <c r="AIL52" s="220"/>
      <c r="AIM52" s="220"/>
      <c r="AIN52" s="220"/>
      <c r="AIO52" s="220"/>
      <c r="AIP52" s="220"/>
      <c r="AIQ52" s="220"/>
      <c r="AIR52" s="220"/>
      <c r="AIS52" s="220"/>
      <c r="AIT52" s="220"/>
      <c r="AIU52" s="220"/>
      <c r="AIV52" s="220"/>
      <c r="AIW52" s="220"/>
      <c r="AIX52" s="220"/>
      <c r="AIY52" s="220"/>
      <c r="AIZ52" s="220"/>
      <c r="AJA52" s="220"/>
      <c r="AJB52" s="220"/>
      <c r="AJC52" s="220"/>
      <c r="AJD52" s="220"/>
      <c r="AJE52" s="220"/>
      <c r="AJF52" s="220"/>
      <c r="AJG52" s="220"/>
      <c r="AJH52" s="220"/>
      <c r="AJI52" s="220"/>
      <c r="AJJ52" s="220"/>
      <c r="AJK52" s="220"/>
      <c r="AJL52" s="220"/>
      <c r="AJM52" s="220"/>
      <c r="AJN52" s="220"/>
      <c r="AJO52" s="220"/>
      <c r="AJP52" s="220"/>
      <c r="AJQ52" s="220"/>
      <c r="AJR52" s="220"/>
      <c r="AJS52" s="220"/>
      <c r="AJT52" s="220"/>
      <c r="AJU52" s="220"/>
      <c r="AJV52" s="220"/>
      <c r="AJW52" s="220"/>
      <c r="AJX52" s="220"/>
      <c r="AJY52" s="220"/>
      <c r="AJZ52" s="220"/>
      <c r="AKA52" s="220"/>
      <c r="AKB52" s="220"/>
      <c r="AKC52" s="220"/>
      <c r="AKD52" s="220"/>
      <c r="AKE52" s="220"/>
      <c r="AKF52" s="220"/>
      <c r="AKG52" s="220"/>
      <c r="AKH52" s="220"/>
      <c r="AKI52" s="220"/>
      <c r="AKJ52" s="220"/>
      <c r="AKK52" s="220"/>
      <c r="AKL52" s="220"/>
      <c r="AKM52" s="220"/>
      <c r="AKN52" s="220"/>
      <c r="AKO52" s="220"/>
      <c r="AKP52" s="220"/>
      <c r="AKQ52" s="220"/>
      <c r="AKR52" s="220"/>
      <c r="AKS52" s="220"/>
      <c r="AKT52" s="220"/>
      <c r="AKU52" s="220"/>
      <c r="AKV52" s="220"/>
      <c r="AKW52" s="220"/>
      <c r="AKX52" s="220"/>
      <c r="AKY52" s="220"/>
      <c r="AKZ52" s="220"/>
      <c r="ALA52" s="220"/>
      <c r="ALB52" s="220"/>
      <c r="ALC52" s="220"/>
      <c r="ALD52" s="220"/>
      <c r="ALE52" s="220"/>
      <c r="ALF52" s="220"/>
      <c r="ALG52" s="220"/>
      <c r="ALH52" s="220"/>
      <c r="ALI52" s="220"/>
      <c r="ALJ52" s="220"/>
      <c r="ALK52" s="220"/>
      <c r="ALL52" s="220"/>
      <c r="ALM52" s="220"/>
      <c r="ALN52" s="220"/>
      <c r="ALO52" s="220"/>
      <c r="ALP52" s="220"/>
      <c r="ALQ52" s="220"/>
      <c r="ALR52" s="220"/>
      <c r="ALS52" s="220"/>
      <c r="ALT52" s="220"/>
      <c r="ALU52" s="220"/>
      <c r="ALV52" s="220"/>
      <c r="ALW52" s="220"/>
      <c r="ALX52" s="220"/>
      <c r="ALY52" s="220"/>
      <c r="ALZ52" s="220"/>
      <c r="AMA52" s="220"/>
      <c r="AMB52" s="220"/>
      <c r="AMC52" s="220"/>
      <c r="AMD52" s="220"/>
      <c r="AME52" s="220"/>
      <c r="AMF52" s="220"/>
      <c r="AMG52" s="220"/>
      <c r="AMH52" s="220"/>
      <c r="AMI52" s="220"/>
      <c r="AMJ52" s="220"/>
      <c r="AMK52" s="220"/>
      <c r="AML52" s="220"/>
      <c r="AMM52" s="220"/>
      <c r="AMN52" s="220"/>
      <c r="AMO52" s="220"/>
      <c r="AMP52" s="220"/>
      <c r="AMQ52" s="220"/>
      <c r="AMR52" s="220"/>
      <c r="AMS52" s="220"/>
      <c r="AMT52" s="220"/>
      <c r="AMU52" s="220"/>
      <c r="AMV52" s="220"/>
      <c r="AMW52" s="220"/>
      <c r="AMX52" s="220"/>
      <c r="AMY52" s="220"/>
      <c r="AMZ52" s="220"/>
      <c r="ANA52" s="220"/>
      <c r="ANB52" s="220"/>
      <c r="ANC52" s="220"/>
      <c r="AND52" s="220"/>
      <c r="ANE52" s="220"/>
      <c r="ANF52" s="220"/>
      <c r="ANG52" s="220"/>
      <c r="ANH52" s="220"/>
      <c r="ANI52" s="220"/>
      <c r="ANJ52" s="220"/>
      <c r="ANK52" s="220"/>
      <c r="ANL52" s="220"/>
      <c r="ANM52" s="220"/>
      <c r="ANN52" s="220"/>
      <c r="ANO52" s="220"/>
      <c r="ANP52" s="220"/>
      <c r="ANQ52" s="220"/>
      <c r="ANR52" s="220"/>
      <c r="ANS52" s="220"/>
      <c r="ANT52" s="220"/>
      <c r="ANU52" s="220"/>
      <c r="ANV52" s="220"/>
      <c r="ANW52" s="220"/>
      <c r="ANX52" s="220"/>
      <c r="ANY52" s="220"/>
      <c r="ANZ52" s="220"/>
      <c r="AOA52" s="220"/>
      <c r="AOB52" s="220"/>
      <c r="AOC52" s="220"/>
      <c r="AOD52" s="220"/>
      <c r="AOE52" s="220"/>
      <c r="AOF52" s="220"/>
      <c r="AOG52" s="220"/>
      <c r="AOH52" s="220"/>
      <c r="AOI52" s="220"/>
      <c r="AOJ52" s="220"/>
      <c r="AOK52" s="220"/>
      <c r="AOL52" s="220"/>
      <c r="AOM52" s="220"/>
      <c r="AON52" s="220"/>
      <c r="AOO52" s="220"/>
      <c r="AOP52" s="220"/>
      <c r="AOQ52" s="220"/>
      <c r="AOR52" s="220"/>
      <c r="AOS52" s="220"/>
      <c r="AOT52" s="220"/>
      <c r="AOU52" s="220"/>
      <c r="AOV52" s="220"/>
      <c r="AOW52" s="220"/>
      <c r="AOX52" s="220"/>
      <c r="AOY52" s="220"/>
      <c r="AOZ52" s="220"/>
      <c r="APA52" s="220"/>
      <c r="APB52" s="220"/>
      <c r="APC52" s="220"/>
      <c r="APD52" s="220"/>
      <c r="APE52" s="220"/>
      <c r="APF52" s="220"/>
      <c r="APG52" s="220"/>
      <c r="APH52" s="220"/>
      <c r="API52" s="220"/>
      <c r="APJ52" s="220"/>
      <c r="APK52" s="220"/>
      <c r="APL52" s="220"/>
      <c r="APM52" s="220"/>
      <c r="APN52" s="220"/>
      <c r="APO52" s="220"/>
      <c r="APP52" s="220"/>
      <c r="APQ52" s="220"/>
      <c r="APR52" s="220"/>
      <c r="APS52" s="220"/>
      <c r="APT52" s="220"/>
      <c r="APU52" s="220"/>
      <c r="APV52" s="220"/>
      <c r="APW52" s="220"/>
      <c r="APX52" s="220"/>
      <c r="APY52" s="220"/>
      <c r="APZ52" s="220"/>
      <c r="AQA52" s="220"/>
      <c r="AQB52" s="220"/>
      <c r="AQC52" s="220"/>
      <c r="AQD52" s="220"/>
      <c r="AQE52" s="220"/>
      <c r="AQF52" s="220"/>
      <c r="AQG52" s="220"/>
      <c r="AQH52" s="220"/>
      <c r="AQI52" s="220"/>
      <c r="AQJ52" s="220"/>
      <c r="AQK52" s="220"/>
      <c r="AQL52" s="220"/>
      <c r="AQM52" s="220"/>
      <c r="AQN52" s="220"/>
      <c r="AQO52" s="220"/>
      <c r="AQP52" s="220"/>
      <c r="AQQ52" s="220"/>
      <c r="AQR52" s="220"/>
      <c r="AQS52" s="220"/>
      <c r="AQT52" s="220"/>
      <c r="AQU52" s="220"/>
      <c r="AQV52" s="220"/>
      <c r="AQW52" s="220"/>
      <c r="AQX52" s="220"/>
      <c r="AQY52" s="220"/>
      <c r="AQZ52" s="220"/>
      <c r="ARA52" s="220"/>
      <c r="ARB52" s="220"/>
      <c r="ARC52" s="220"/>
      <c r="ARD52" s="220"/>
      <c r="ARE52" s="220"/>
      <c r="ARF52" s="220"/>
      <c r="ARG52" s="220"/>
      <c r="ARH52" s="220"/>
      <c r="ARI52" s="220"/>
      <c r="ARJ52" s="220"/>
      <c r="ARK52" s="220"/>
      <c r="ARL52" s="220"/>
      <c r="ARM52" s="220"/>
      <c r="ARN52" s="220"/>
      <c r="ARO52" s="220"/>
      <c r="ARP52" s="220"/>
      <c r="ARQ52" s="220"/>
      <c r="ARR52" s="220"/>
      <c r="ARS52" s="220"/>
      <c r="ART52" s="220"/>
      <c r="ARU52" s="220"/>
      <c r="ARV52" s="220"/>
      <c r="ARW52" s="220"/>
      <c r="ARX52" s="220"/>
      <c r="ARY52" s="220"/>
      <c r="ARZ52" s="220"/>
      <c r="ASA52" s="220"/>
      <c r="ASB52" s="220"/>
      <c r="ASC52" s="220"/>
      <c r="ASD52" s="220"/>
      <c r="ASE52" s="220"/>
      <c r="ASF52" s="220"/>
      <c r="ASG52" s="220"/>
      <c r="ASH52" s="220"/>
      <c r="ASI52" s="220"/>
      <c r="ASJ52" s="220"/>
      <c r="ASK52" s="220"/>
      <c r="ASL52" s="220"/>
      <c r="ASM52" s="220"/>
      <c r="ASN52" s="220"/>
      <c r="ASO52" s="220"/>
      <c r="ASP52" s="220"/>
      <c r="ASQ52" s="220"/>
      <c r="ASR52" s="220"/>
      <c r="ASS52" s="220"/>
      <c r="AST52" s="220"/>
      <c r="ASU52" s="220"/>
      <c r="ASV52" s="220"/>
      <c r="ASW52" s="220"/>
      <c r="ASX52" s="220"/>
      <c r="ASY52" s="220"/>
      <c r="ASZ52" s="220"/>
      <c r="ATA52" s="220"/>
      <c r="ATB52" s="220"/>
      <c r="ATC52" s="220"/>
      <c r="ATD52" s="220"/>
      <c r="ATE52" s="220"/>
      <c r="ATF52" s="220"/>
      <c r="ATG52" s="220"/>
      <c r="ATH52" s="220"/>
      <c r="ATI52" s="220"/>
      <c r="ATJ52" s="220"/>
      <c r="ATK52" s="220"/>
      <c r="ATL52" s="220"/>
      <c r="ATM52" s="220"/>
      <c r="ATN52" s="220"/>
      <c r="ATO52" s="220"/>
      <c r="ATP52" s="220"/>
      <c r="ATQ52" s="220"/>
      <c r="ATR52" s="220"/>
      <c r="ATS52" s="220"/>
      <c r="ATT52" s="220"/>
      <c r="ATU52" s="220"/>
      <c r="ATV52" s="220"/>
      <c r="ATW52" s="220"/>
      <c r="ATX52" s="220"/>
      <c r="ATY52" s="220"/>
      <c r="ATZ52" s="220"/>
      <c r="AUA52" s="220"/>
      <c r="AUB52" s="220"/>
      <c r="AUC52" s="220"/>
      <c r="AUD52" s="220"/>
      <c r="AUE52" s="220"/>
      <c r="AUF52" s="220"/>
      <c r="AUG52" s="220"/>
      <c r="AUH52" s="220"/>
      <c r="AUI52" s="220"/>
      <c r="AUJ52" s="220"/>
      <c r="AUK52" s="220"/>
      <c r="AUL52" s="220"/>
      <c r="AUM52" s="220"/>
      <c r="AUN52" s="220"/>
      <c r="AUO52" s="220"/>
      <c r="AUP52" s="220"/>
      <c r="AUQ52" s="220"/>
      <c r="AUR52" s="220"/>
      <c r="AUS52" s="220"/>
      <c r="AUT52" s="220"/>
      <c r="AUU52" s="220"/>
      <c r="AUV52" s="220"/>
      <c r="AUW52" s="220"/>
      <c r="AUX52" s="220"/>
      <c r="AUY52" s="220"/>
      <c r="AUZ52" s="220"/>
      <c r="AVA52" s="220"/>
      <c r="AVB52" s="220"/>
      <c r="AVC52" s="220"/>
      <c r="AVD52" s="220"/>
      <c r="AVE52" s="220"/>
      <c r="AVF52" s="220"/>
      <c r="AVG52" s="220"/>
      <c r="AVH52" s="220"/>
      <c r="AVI52" s="220"/>
      <c r="AVJ52" s="220"/>
      <c r="AVK52" s="220"/>
      <c r="AVL52" s="220"/>
      <c r="AVM52" s="220"/>
      <c r="AVN52" s="220"/>
      <c r="AVO52" s="220"/>
      <c r="AVP52" s="220"/>
      <c r="AVQ52" s="220"/>
      <c r="AVR52" s="220"/>
      <c r="AVS52" s="220"/>
      <c r="AVT52" s="220"/>
      <c r="AVU52" s="220"/>
      <c r="AVV52" s="220"/>
      <c r="AVW52" s="220"/>
      <c r="AVX52" s="220"/>
      <c r="AVY52" s="220"/>
      <c r="AVZ52" s="220"/>
      <c r="AWA52" s="220"/>
      <c r="AWB52" s="220"/>
      <c r="AWC52" s="220"/>
      <c r="AWD52" s="220"/>
      <c r="AWE52" s="220"/>
      <c r="AWF52" s="220"/>
      <c r="AWG52" s="220"/>
      <c r="AWH52" s="220"/>
      <c r="AWI52" s="220"/>
      <c r="AWJ52" s="220"/>
      <c r="AWK52" s="220"/>
      <c r="AWL52" s="220"/>
      <c r="AWM52" s="220"/>
      <c r="AWN52" s="220"/>
      <c r="AWO52" s="220"/>
      <c r="AWP52" s="220"/>
      <c r="AWQ52" s="220"/>
      <c r="AWR52" s="220"/>
      <c r="AWS52" s="220"/>
      <c r="AWT52" s="220"/>
      <c r="AWU52" s="220"/>
      <c r="AWV52" s="220"/>
      <c r="AWW52" s="220"/>
      <c r="AWX52" s="220"/>
      <c r="AWY52" s="220"/>
      <c r="AWZ52" s="220"/>
      <c r="AXA52" s="220"/>
      <c r="AXB52" s="220"/>
      <c r="AXC52" s="220"/>
      <c r="AXD52" s="220"/>
      <c r="AXE52" s="220"/>
      <c r="AXF52" s="220"/>
      <c r="AXG52" s="220"/>
      <c r="AXH52" s="220"/>
      <c r="AXI52" s="220"/>
      <c r="AXJ52" s="220"/>
      <c r="AXK52" s="220"/>
      <c r="AXL52" s="220"/>
      <c r="AXM52" s="220"/>
      <c r="AXN52" s="220"/>
      <c r="AXO52" s="220"/>
      <c r="AXP52" s="220"/>
      <c r="AXQ52" s="220"/>
      <c r="AXR52" s="220"/>
      <c r="AXS52" s="220"/>
      <c r="AXT52" s="220"/>
      <c r="AXU52" s="220"/>
      <c r="AXV52" s="220"/>
      <c r="AXW52" s="220"/>
      <c r="AXX52" s="220"/>
      <c r="AXY52" s="220"/>
      <c r="AXZ52" s="220"/>
      <c r="AYA52" s="220"/>
      <c r="AYB52" s="220"/>
      <c r="AYC52" s="220"/>
      <c r="AYD52" s="220"/>
      <c r="AYE52" s="220"/>
      <c r="AYF52" s="220"/>
      <c r="AYG52" s="220"/>
      <c r="AYH52" s="220"/>
      <c r="AYI52" s="220"/>
      <c r="AYJ52" s="220"/>
      <c r="AYK52" s="220"/>
      <c r="AYL52" s="220"/>
      <c r="AYM52" s="220"/>
      <c r="AYN52" s="220"/>
      <c r="AYO52" s="220"/>
      <c r="AYP52" s="220"/>
      <c r="AYQ52" s="220"/>
      <c r="AYR52" s="220"/>
      <c r="AYS52" s="220"/>
      <c r="AYT52" s="220"/>
      <c r="AYU52" s="220"/>
      <c r="AYV52" s="220"/>
      <c r="AYW52" s="220"/>
      <c r="AYX52" s="220"/>
      <c r="AYY52" s="220"/>
      <c r="AYZ52" s="220"/>
      <c r="AZA52" s="220"/>
      <c r="AZB52" s="220"/>
      <c r="AZC52" s="220"/>
      <c r="AZD52" s="220"/>
      <c r="AZE52" s="220"/>
      <c r="AZF52" s="220"/>
      <c r="AZG52" s="220"/>
      <c r="AZH52" s="220"/>
      <c r="AZI52" s="220"/>
      <c r="AZJ52" s="220"/>
      <c r="AZK52" s="220"/>
      <c r="AZL52" s="220"/>
      <c r="AZM52" s="220"/>
      <c r="AZN52" s="220"/>
      <c r="AZO52" s="220"/>
      <c r="AZP52" s="220"/>
      <c r="AZQ52" s="220"/>
      <c r="AZR52" s="220"/>
      <c r="AZS52" s="220"/>
      <c r="AZT52" s="220"/>
      <c r="AZU52" s="220"/>
      <c r="AZV52" s="220"/>
      <c r="AZW52" s="220"/>
      <c r="AZX52" s="220"/>
      <c r="AZY52" s="220"/>
      <c r="AZZ52" s="220"/>
      <c r="BAA52" s="220"/>
      <c r="BAB52" s="220"/>
      <c r="BAC52" s="220"/>
      <c r="BAD52" s="220"/>
      <c r="BAE52" s="220"/>
      <c r="BAF52" s="220"/>
      <c r="BAG52" s="220"/>
      <c r="BAH52" s="220"/>
      <c r="BAI52" s="220"/>
      <c r="BAJ52" s="220"/>
      <c r="BAK52" s="220"/>
      <c r="BAL52" s="220"/>
      <c r="BAM52" s="220"/>
      <c r="BAN52" s="220"/>
      <c r="BAO52" s="220"/>
      <c r="BAP52" s="220"/>
      <c r="BAQ52" s="220"/>
      <c r="BAR52" s="220"/>
      <c r="BAS52" s="220"/>
      <c r="BAT52" s="220"/>
      <c r="BAU52" s="220"/>
      <c r="BAV52" s="220"/>
      <c r="BAW52" s="220"/>
      <c r="BAX52" s="220"/>
      <c r="BAY52" s="220"/>
      <c r="BAZ52" s="220"/>
      <c r="BBA52" s="220"/>
      <c r="BBB52" s="220"/>
      <c r="BBC52" s="220"/>
      <c r="BBD52" s="220"/>
      <c r="BBE52" s="220"/>
      <c r="BBF52" s="220"/>
      <c r="BBG52" s="220"/>
      <c r="BBH52" s="220"/>
      <c r="BBI52" s="220"/>
      <c r="BBJ52" s="220"/>
      <c r="BBK52" s="220"/>
      <c r="BBL52" s="220"/>
      <c r="BBM52" s="220"/>
      <c r="BBN52" s="220"/>
      <c r="BBO52" s="220"/>
      <c r="BBP52" s="220"/>
    </row>
    <row r="53" spans="1:1420" s="55" customFormat="1" ht="18" customHeight="1" x14ac:dyDescent="0.15">
      <c r="A53" s="99"/>
      <c r="B53" s="99"/>
      <c r="C53" s="99"/>
      <c r="D53" s="99"/>
      <c r="E53" s="99"/>
      <c r="F53" s="99"/>
      <c r="G53" s="99"/>
      <c r="H53" s="99"/>
      <c r="I53" s="1091" t="s">
        <v>244</v>
      </c>
      <c r="J53" s="1091"/>
      <c r="K53" s="1091"/>
      <c r="L53" s="1091"/>
      <c r="M53" s="1091"/>
      <c r="N53" s="1091"/>
      <c r="O53" s="1091"/>
      <c r="P53" s="1091"/>
      <c r="Q53" s="1091"/>
      <c r="R53" s="1091"/>
      <c r="S53" s="1091"/>
      <c r="T53" s="1091"/>
      <c r="U53" s="1091"/>
      <c r="V53" s="1091"/>
      <c r="W53" s="1091"/>
      <c r="X53" s="1091"/>
      <c r="Y53" s="1091"/>
      <c r="Z53" s="99"/>
      <c r="AA53" s="99"/>
      <c r="AB53" s="99"/>
      <c r="AC53" s="99"/>
      <c r="AD53" s="99"/>
      <c r="AE53" s="99"/>
      <c r="AF53" s="99"/>
      <c r="AG53" s="99"/>
      <c r="AH53" s="100"/>
      <c r="AI53" s="52"/>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0"/>
      <c r="DC53" s="220"/>
      <c r="DD53" s="220"/>
      <c r="DE53" s="220"/>
      <c r="DF53" s="220"/>
      <c r="DG53" s="220"/>
      <c r="DH53" s="220"/>
      <c r="DI53" s="220"/>
      <c r="DJ53" s="220"/>
      <c r="DK53" s="220"/>
      <c r="DL53" s="220"/>
      <c r="DM53" s="220"/>
      <c r="DN53" s="220"/>
      <c r="DO53" s="220"/>
      <c r="DP53" s="220"/>
      <c r="DQ53" s="220"/>
      <c r="DR53" s="220"/>
      <c r="DS53" s="220"/>
      <c r="DT53" s="220"/>
      <c r="DU53" s="220"/>
      <c r="DV53" s="220"/>
      <c r="DW53" s="220"/>
      <c r="DX53" s="220"/>
      <c r="DY53" s="220"/>
      <c r="DZ53" s="220"/>
      <c r="EA53" s="220"/>
      <c r="EB53" s="220"/>
      <c r="EC53" s="220"/>
      <c r="ED53" s="220"/>
      <c r="EE53" s="220"/>
      <c r="EF53" s="220"/>
      <c r="EG53" s="220"/>
      <c r="EH53" s="220"/>
      <c r="EI53" s="220"/>
      <c r="EJ53" s="220"/>
      <c r="EK53" s="220"/>
      <c r="EL53" s="220"/>
      <c r="EM53" s="220"/>
      <c r="EN53" s="220"/>
      <c r="EO53" s="220"/>
      <c r="EP53" s="220"/>
      <c r="EQ53" s="220"/>
      <c r="ER53" s="220"/>
      <c r="ES53" s="220"/>
      <c r="ET53" s="220"/>
      <c r="EU53" s="220"/>
      <c r="EV53" s="220"/>
      <c r="EW53" s="220"/>
      <c r="EX53" s="220"/>
      <c r="EY53" s="220"/>
      <c r="EZ53" s="220"/>
      <c r="FA53" s="220"/>
      <c r="FB53" s="220"/>
      <c r="FC53" s="220"/>
      <c r="FD53" s="220"/>
      <c r="FE53" s="220"/>
      <c r="FF53" s="220"/>
      <c r="FG53" s="220"/>
      <c r="FH53" s="220"/>
      <c r="FI53" s="220"/>
      <c r="FJ53" s="220"/>
      <c r="FK53" s="220"/>
      <c r="FL53" s="220"/>
      <c r="FM53" s="220"/>
      <c r="FN53" s="220"/>
      <c r="FO53" s="220"/>
      <c r="FP53" s="220"/>
      <c r="FQ53" s="220"/>
      <c r="FR53" s="220"/>
      <c r="FS53" s="220"/>
      <c r="FT53" s="220"/>
      <c r="FU53" s="220"/>
      <c r="FV53" s="220"/>
      <c r="FW53" s="220"/>
      <c r="FX53" s="220"/>
      <c r="FY53" s="220"/>
      <c r="FZ53" s="220"/>
      <c r="GA53" s="220"/>
      <c r="GB53" s="220"/>
      <c r="GC53" s="220"/>
      <c r="GD53" s="220"/>
      <c r="GE53" s="220"/>
      <c r="GF53" s="220"/>
      <c r="GG53" s="220"/>
      <c r="GH53" s="220"/>
      <c r="GI53" s="220"/>
      <c r="GJ53" s="220"/>
      <c r="GK53" s="220"/>
      <c r="GL53" s="220"/>
      <c r="GM53" s="220"/>
      <c r="GN53" s="220"/>
      <c r="GO53" s="220"/>
      <c r="GP53" s="220"/>
      <c r="GQ53" s="220"/>
      <c r="GR53" s="220"/>
      <c r="GS53" s="220"/>
      <c r="GT53" s="220"/>
      <c r="GU53" s="220"/>
      <c r="GV53" s="220"/>
      <c r="GW53" s="220"/>
      <c r="GX53" s="220"/>
      <c r="GY53" s="220"/>
      <c r="GZ53" s="220"/>
      <c r="HA53" s="220"/>
      <c r="HB53" s="220"/>
      <c r="HC53" s="220"/>
      <c r="HD53" s="220"/>
      <c r="HE53" s="220"/>
      <c r="HF53" s="220"/>
      <c r="HG53" s="220"/>
      <c r="HH53" s="220"/>
      <c r="HI53" s="220"/>
      <c r="HJ53" s="220"/>
      <c r="HK53" s="220"/>
      <c r="HL53" s="220"/>
      <c r="HM53" s="220"/>
      <c r="HN53" s="220"/>
      <c r="HO53" s="220"/>
      <c r="HP53" s="220"/>
      <c r="HQ53" s="220"/>
      <c r="HR53" s="220"/>
      <c r="HS53" s="220"/>
      <c r="HT53" s="220"/>
      <c r="HU53" s="220"/>
      <c r="HV53" s="220"/>
      <c r="HW53" s="220"/>
      <c r="HX53" s="220"/>
      <c r="HY53" s="220"/>
      <c r="HZ53" s="220"/>
      <c r="IA53" s="220"/>
      <c r="IB53" s="220"/>
      <c r="IC53" s="220"/>
      <c r="ID53" s="220"/>
      <c r="IE53" s="220"/>
      <c r="IF53" s="220"/>
      <c r="IG53" s="220"/>
      <c r="IH53" s="220"/>
      <c r="II53" s="220"/>
      <c r="IJ53" s="220"/>
      <c r="IK53" s="220"/>
      <c r="IL53" s="220"/>
      <c r="IM53" s="220"/>
      <c r="IN53" s="220"/>
      <c r="IO53" s="220"/>
      <c r="IP53" s="220"/>
      <c r="IQ53" s="220"/>
      <c r="IR53" s="220"/>
      <c r="IS53" s="220"/>
      <c r="IT53" s="220"/>
      <c r="IU53" s="220"/>
      <c r="IV53" s="220"/>
      <c r="IW53" s="220"/>
      <c r="IX53" s="220"/>
      <c r="IY53" s="220"/>
      <c r="IZ53" s="220"/>
      <c r="JA53" s="220"/>
      <c r="JB53" s="220"/>
      <c r="JC53" s="220"/>
      <c r="JD53" s="220"/>
      <c r="JE53" s="220"/>
      <c r="JF53" s="220"/>
      <c r="JG53" s="220"/>
      <c r="JH53" s="220"/>
      <c r="JI53" s="220"/>
      <c r="JJ53" s="220"/>
      <c r="JK53" s="220"/>
      <c r="JL53" s="220"/>
      <c r="JM53" s="220"/>
      <c r="JN53" s="220"/>
      <c r="JO53" s="220"/>
      <c r="JP53" s="220"/>
      <c r="JQ53" s="220"/>
      <c r="JR53" s="220"/>
      <c r="JS53" s="220"/>
      <c r="JT53" s="220"/>
      <c r="JU53" s="220"/>
      <c r="JV53" s="220"/>
      <c r="JW53" s="220"/>
      <c r="JX53" s="220"/>
      <c r="JY53" s="220"/>
      <c r="JZ53" s="220"/>
      <c r="KA53" s="220"/>
      <c r="KB53" s="220"/>
      <c r="KC53" s="220"/>
      <c r="KD53" s="220"/>
      <c r="KE53" s="220"/>
      <c r="KF53" s="220"/>
      <c r="KG53" s="220"/>
      <c r="KH53" s="220"/>
      <c r="KI53" s="220"/>
      <c r="KJ53" s="220"/>
      <c r="KK53" s="220"/>
      <c r="KL53" s="220"/>
      <c r="KM53" s="220"/>
      <c r="KN53" s="220"/>
      <c r="KO53" s="220"/>
      <c r="KP53" s="220"/>
      <c r="KQ53" s="220"/>
      <c r="KR53" s="220"/>
      <c r="KS53" s="220"/>
      <c r="KT53" s="220"/>
      <c r="KU53" s="220"/>
      <c r="KV53" s="220"/>
      <c r="KW53" s="220"/>
      <c r="KX53" s="220"/>
      <c r="KY53" s="220"/>
      <c r="KZ53" s="220"/>
      <c r="LA53" s="220"/>
      <c r="LB53" s="220"/>
      <c r="LC53" s="220"/>
      <c r="LD53" s="220"/>
      <c r="LE53" s="220"/>
      <c r="LF53" s="220"/>
      <c r="LG53" s="220"/>
      <c r="LH53" s="220"/>
      <c r="LI53" s="220"/>
      <c r="LJ53" s="220"/>
      <c r="LK53" s="220"/>
      <c r="LL53" s="220"/>
      <c r="LM53" s="220"/>
      <c r="LN53" s="220"/>
      <c r="LO53" s="220"/>
      <c r="LP53" s="220"/>
      <c r="LQ53" s="220"/>
      <c r="LR53" s="220"/>
      <c r="LS53" s="220"/>
      <c r="LT53" s="220"/>
      <c r="LU53" s="220"/>
      <c r="LV53" s="220"/>
      <c r="LW53" s="220"/>
      <c r="LX53" s="220"/>
      <c r="LY53" s="220"/>
      <c r="LZ53" s="220"/>
      <c r="MA53" s="220"/>
      <c r="MB53" s="220"/>
      <c r="MC53" s="220"/>
      <c r="MD53" s="220"/>
      <c r="ME53" s="220"/>
      <c r="MF53" s="220"/>
      <c r="MG53" s="220"/>
      <c r="MH53" s="220"/>
      <c r="MI53" s="220"/>
      <c r="MJ53" s="220"/>
      <c r="MK53" s="220"/>
      <c r="ML53" s="220"/>
      <c r="MM53" s="220"/>
      <c r="MN53" s="220"/>
      <c r="MO53" s="220"/>
      <c r="MP53" s="220"/>
      <c r="MQ53" s="220"/>
      <c r="MR53" s="220"/>
      <c r="MS53" s="220"/>
      <c r="MT53" s="220"/>
      <c r="MU53" s="220"/>
      <c r="MV53" s="220"/>
      <c r="MW53" s="220"/>
      <c r="MX53" s="220"/>
      <c r="MY53" s="220"/>
      <c r="MZ53" s="220"/>
      <c r="NA53" s="220"/>
      <c r="NB53" s="220"/>
      <c r="NC53" s="220"/>
      <c r="ND53" s="220"/>
      <c r="NE53" s="220"/>
      <c r="NF53" s="220"/>
      <c r="NG53" s="220"/>
      <c r="NH53" s="220"/>
      <c r="NI53" s="220"/>
      <c r="NJ53" s="220"/>
      <c r="NK53" s="220"/>
      <c r="NL53" s="220"/>
      <c r="NM53" s="220"/>
      <c r="NN53" s="220"/>
      <c r="NO53" s="220"/>
      <c r="NP53" s="220"/>
      <c r="NQ53" s="220"/>
      <c r="NR53" s="220"/>
      <c r="NS53" s="220"/>
      <c r="NT53" s="220"/>
      <c r="NU53" s="220"/>
      <c r="NV53" s="220"/>
      <c r="NW53" s="220"/>
      <c r="NX53" s="220"/>
      <c r="NY53" s="220"/>
      <c r="NZ53" s="220"/>
      <c r="OA53" s="220"/>
      <c r="OB53" s="220"/>
      <c r="OC53" s="220"/>
      <c r="OD53" s="220"/>
      <c r="OE53" s="220"/>
      <c r="OF53" s="220"/>
      <c r="OG53" s="220"/>
      <c r="OH53" s="220"/>
      <c r="OI53" s="220"/>
      <c r="OJ53" s="220"/>
      <c r="OK53" s="220"/>
      <c r="OL53" s="220"/>
      <c r="OM53" s="220"/>
      <c r="ON53" s="220"/>
      <c r="OO53" s="220"/>
      <c r="OP53" s="220"/>
      <c r="OQ53" s="220"/>
      <c r="OR53" s="220"/>
      <c r="OS53" s="220"/>
      <c r="OT53" s="220"/>
      <c r="OU53" s="220"/>
      <c r="OV53" s="220"/>
      <c r="OW53" s="220"/>
      <c r="OX53" s="220"/>
      <c r="OY53" s="220"/>
      <c r="OZ53" s="220"/>
      <c r="PA53" s="220"/>
      <c r="PB53" s="220"/>
      <c r="PC53" s="220"/>
      <c r="PD53" s="220"/>
      <c r="PE53" s="220"/>
      <c r="PF53" s="220"/>
      <c r="PG53" s="220"/>
      <c r="PH53" s="220"/>
      <c r="PI53" s="220"/>
      <c r="PJ53" s="220"/>
      <c r="PK53" s="220"/>
      <c r="PL53" s="220"/>
      <c r="PM53" s="220"/>
      <c r="PN53" s="220"/>
      <c r="PO53" s="220"/>
      <c r="PP53" s="220"/>
      <c r="PQ53" s="220"/>
      <c r="PR53" s="220"/>
      <c r="PS53" s="220"/>
      <c r="PT53" s="220"/>
      <c r="PU53" s="220"/>
      <c r="PV53" s="220"/>
      <c r="PW53" s="220"/>
      <c r="PX53" s="220"/>
      <c r="PY53" s="220"/>
      <c r="PZ53" s="220"/>
      <c r="QA53" s="220"/>
      <c r="QB53" s="220"/>
      <c r="QC53" s="220"/>
      <c r="QD53" s="220"/>
      <c r="QE53" s="220"/>
      <c r="QF53" s="220"/>
      <c r="QG53" s="220"/>
      <c r="QH53" s="220"/>
      <c r="QI53" s="220"/>
      <c r="QJ53" s="220"/>
      <c r="QK53" s="220"/>
      <c r="QL53" s="220"/>
      <c r="QM53" s="220"/>
      <c r="QN53" s="220"/>
      <c r="QO53" s="220"/>
      <c r="QP53" s="220"/>
      <c r="QQ53" s="220"/>
      <c r="QR53" s="220"/>
      <c r="QS53" s="220"/>
      <c r="QT53" s="220"/>
      <c r="QU53" s="220"/>
      <c r="QV53" s="220"/>
      <c r="QW53" s="220"/>
      <c r="QX53" s="220"/>
      <c r="QY53" s="220"/>
      <c r="QZ53" s="220"/>
      <c r="RA53" s="220"/>
      <c r="RB53" s="220"/>
      <c r="RC53" s="220"/>
      <c r="RD53" s="220"/>
      <c r="RE53" s="220"/>
      <c r="RF53" s="220"/>
      <c r="RG53" s="220"/>
      <c r="RH53" s="220"/>
      <c r="RI53" s="220"/>
      <c r="RJ53" s="220"/>
      <c r="RK53" s="220"/>
      <c r="RL53" s="220"/>
      <c r="RM53" s="220"/>
      <c r="RN53" s="220"/>
      <c r="RO53" s="220"/>
      <c r="RP53" s="220"/>
      <c r="RQ53" s="220"/>
      <c r="RR53" s="220"/>
      <c r="RS53" s="220"/>
      <c r="RT53" s="220"/>
      <c r="RU53" s="220"/>
      <c r="RV53" s="220"/>
      <c r="RW53" s="220"/>
      <c r="RX53" s="220"/>
      <c r="RY53" s="220"/>
      <c r="RZ53" s="220"/>
      <c r="SA53" s="220"/>
      <c r="SB53" s="220"/>
      <c r="SC53" s="220"/>
      <c r="SD53" s="220"/>
      <c r="SE53" s="220"/>
      <c r="SF53" s="220"/>
      <c r="SG53" s="220"/>
      <c r="SH53" s="220"/>
      <c r="SI53" s="220"/>
      <c r="SJ53" s="220"/>
      <c r="SK53" s="220"/>
      <c r="SL53" s="220"/>
      <c r="SM53" s="220"/>
      <c r="SN53" s="220"/>
      <c r="SO53" s="220"/>
      <c r="SP53" s="220"/>
      <c r="SQ53" s="220"/>
      <c r="SR53" s="220"/>
      <c r="SS53" s="220"/>
      <c r="ST53" s="220"/>
      <c r="SU53" s="220"/>
      <c r="SV53" s="220"/>
      <c r="SW53" s="220"/>
      <c r="SX53" s="220"/>
      <c r="SY53" s="220"/>
      <c r="SZ53" s="220"/>
      <c r="TA53" s="220"/>
      <c r="TB53" s="220"/>
      <c r="TC53" s="220"/>
      <c r="TD53" s="220"/>
      <c r="TE53" s="220"/>
      <c r="TF53" s="220"/>
      <c r="TG53" s="220"/>
      <c r="TH53" s="220"/>
      <c r="TI53" s="220"/>
      <c r="TJ53" s="220"/>
      <c r="TK53" s="220"/>
      <c r="TL53" s="220"/>
      <c r="TM53" s="220"/>
      <c r="TN53" s="220"/>
      <c r="TO53" s="220"/>
      <c r="TP53" s="220"/>
      <c r="TQ53" s="220"/>
      <c r="TR53" s="220"/>
      <c r="TS53" s="220"/>
      <c r="TT53" s="220"/>
      <c r="TU53" s="220"/>
      <c r="TV53" s="220"/>
      <c r="TW53" s="220"/>
      <c r="TX53" s="220"/>
      <c r="TY53" s="220"/>
      <c r="TZ53" s="220"/>
      <c r="UA53" s="220"/>
      <c r="UB53" s="220"/>
      <c r="UC53" s="220"/>
      <c r="UD53" s="220"/>
      <c r="UE53" s="220"/>
      <c r="UF53" s="220"/>
      <c r="UG53" s="220"/>
      <c r="UH53" s="220"/>
      <c r="UI53" s="220"/>
      <c r="UJ53" s="220"/>
      <c r="UK53" s="220"/>
      <c r="UL53" s="220"/>
      <c r="UM53" s="220"/>
      <c r="UN53" s="220"/>
      <c r="UO53" s="220"/>
      <c r="UP53" s="220"/>
      <c r="UQ53" s="220"/>
      <c r="UR53" s="220"/>
      <c r="US53" s="220"/>
      <c r="UT53" s="220"/>
      <c r="UU53" s="220"/>
      <c r="UV53" s="220"/>
      <c r="UW53" s="220"/>
      <c r="UX53" s="220"/>
      <c r="UY53" s="220"/>
      <c r="UZ53" s="220"/>
      <c r="VA53" s="220"/>
      <c r="VB53" s="220"/>
      <c r="VC53" s="220"/>
      <c r="VD53" s="220"/>
      <c r="VE53" s="220"/>
      <c r="VF53" s="220"/>
      <c r="VG53" s="220"/>
      <c r="VH53" s="220"/>
      <c r="VI53" s="220"/>
      <c r="VJ53" s="220"/>
      <c r="VK53" s="220"/>
      <c r="VL53" s="220"/>
      <c r="VM53" s="220"/>
      <c r="VN53" s="220"/>
      <c r="VO53" s="220"/>
      <c r="VP53" s="220"/>
      <c r="VQ53" s="220"/>
      <c r="VR53" s="220"/>
      <c r="VS53" s="220"/>
      <c r="VT53" s="220"/>
      <c r="VU53" s="220"/>
      <c r="VV53" s="220"/>
      <c r="VW53" s="220"/>
      <c r="VX53" s="220"/>
      <c r="VY53" s="220"/>
      <c r="VZ53" s="220"/>
      <c r="WA53" s="220"/>
      <c r="WB53" s="220"/>
      <c r="WC53" s="220"/>
      <c r="WD53" s="220"/>
      <c r="WE53" s="220"/>
      <c r="WF53" s="220"/>
      <c r="WG53" s="220"/>
      <c r="WH53" s="220"/>
      <c r="WI53" s="220"/>
      <c r="WJ53" s="220"/>
      <c r="WK53" s="220"/>
      <c r="WL53" s="220"/>
      <c r="WM53" s="220"/>
      <c r="WN53" s="220"/>
      <c r="WO53" s="220"/>
      <c r="WP53" s="220"/>
      <c r="WQ53" s="220"/>
      <c r="WR53" s="220"/>
      <c r="WS53" s="220"/>
      <c r="WT53" s="220"/>
      <c r="WU53" s="220"/>
      <c r="WV53" s="220"/>
      <c r="WW53" s="220"/>
      <c r="WX53" s="220"/>
      <c r="WY53" s="220"/>
      <c r="WZ53" s="220"/>
      <c r="XA53" s="220"/>
      <c r="XB53" s="220"/>
      <c r="XC53" s="220"/>
      <c r="XD53" s="220"/>
      <c r="XE53" s="220"/>
      <c r="XF53" s="220"/>
      <c r="XG53" s="220"/>
      <c r="XH53" s="220"/>
      <c r="XI53" s="220"/>
      <c r="XJ53" s="220"/>
      <c r="XK53" s="220"/>
      <c r="XL53" s="220"/>
      <c r="XM53" s="220"/>
      <c r="XN53" s="220"/>
      <c r="XO53" s="220"/>
      <c r="XP53" s="220"/>
      <c r="XQ53" s="220"/>
      <c r="XR53" s="220"/>
      <c r="XS53" s="220"/>
      <c r="XT53" s="220"/>
      <c r="XU53" s="220"/>
      <c r="XV53" s="220"/>
      <c r="XW53" s="220"/>
      <c r="XX53" s="220"/>
      <c r="XY53" s="220"/>
      <c r="XZ53" s="220"/>
      <c r="YA53" s="220"/>
      <c r="YB53" s="220"/>
      <c r="YC53" s="220"/>
      <c r="YD53" s="220"/>
      <c r="YE53" s="220"/>
      <c r="YF53" s="220"/>
      <c r="YG53" s="220"/>
      <c r="YH53" s="220"/>
      <c r="YI53" s="220"/>
      <c r="YJ53" s="220"/>
      <c r="YK53" s="220"/>
      <c r="YL53" s="220"/>
      <c r="YM53" s="220"/>
      <c r="YN53" s="220"/>
      <c r="YO53" s="220"/>
      <c r="YP53" s="220"/>
      <c r="YQ53" s="220"/>
      <c r="YR53" s="220"/>
      <c r="YS53" s="220"/>
      <c r="YT53" s="220"/>
      <c r="YU53" s="220"/>
      <c r="YV53" s="220"/>
      <c r="YW53" s="220"/>
      <c r="YX53" s="220"/>
      <c r="YY53" s="220"/>
      <c r="YZ53" s="220"/>
      <c r="ZA53" s="220"/>
      <c r="ZB53" s="220"/>
      <c r="ZC53" s="220"/>
      <c r="ZD53" s="220"/>
      <c r="ZE53" s="220"/>
      <c r="ZF53" s="220"/>
      <c r="ZG53" s="220"/>
      <c r="ZH53" s="220"/>
      <c r="ZI53" s="220"/>
      <c r="ZJ53" s="220"/>
      <c r="ZK53" s="220"/>
      <c r="ZL53" s="220"/>
      <c r="ZM53" s="220"/>
      <c r="ZN53" s="220"/>
      <c r="ZO53" s="220"/>
      <c r="ZP53" s="220"/>
      <c r="ZQ53" s="220"/>
      <c r="ZR53" s="220"/>
      <c r="ZS53" s="220"/>
      <c r="ZT53" s="220"/>
      <c r="ZU53" s="220"/>
      <c r="ZV53" s="220"/>
      <c r="ZW53" s="220"/>
      <c r="ZX53" s="220"/>
      <c r="ZY53" s="220"/>
      <c r="ZZ53" s="220"/>
      <c r="AAA53" s="220"/>
      <c r="AAB53" s="220"/>
      <c r="AAC53" s="220"/>
      <c r="AAD53" s="220"/>
      <c r="AAE53" s="220"/>
      <c r="AAF53" s="220"/>
      <c r="AAG53" s="220"/>
      <c r="AAH53" s="220"/>
      <c r="AAI53" s="220"/>
      <c r="AAJ53" s="220"/>
      <c r="AAK53" s="220"/>
      <c r="AAL53" s="220"/>
      <c r="AAM53" s="220"/>
      <c r="AAN53" s="220"/>
      <c r="AAO53" s="220"/>
      <c r="AAP53" s="220"/>
      <c r="AAQ53" s="220"/>
      <c r="AAR53" s="220"/>
      <c r="AAS53" s="220"/>
      <c r="AAT53" s="220"/>
      <c r="AAU53" s="220"/>
      <c r="AAV53" s="220"/>
      <c r="AAW53" s="220"/>
      <c r="AAX53" s="220"/>
      <c r="AAY53" s="220"/>
      <c r="AAZ53" s="220"/>
      <c r="ABA53" s="220"/>
      <c r="ABB53" s="220"/>
      <c r="ABC53" s="220"/>
      <c r="ABD53" s="220"/>
      <c r="ABE53" s="220"/>
      <c r="ABF53" s="220"/>
      <c r="ABG53" s="220"/>
      <c r="ABH53" s="220"/>
      <c r="ABI53" s="220"/>
      <c r="ABJ53" s="220"/>
      <c r="ABK53" s="220"/>
      <c r="ABL53" s="220"/>
      <c r="ABM53" s="220"/>
      <c r="ABN53" s="220"/>
      <c r="ABO53" s="220"/>
      <c r="ABP53" s="220"/>
      <c r="ABQ53" s="220"/>
      <c r="ABR53" s="220"/>
      <c r="ABS53" s="220"/>
      <c r="ABT53" s="220"/>
      <c r="ABU53" s="220"/>
      <c r="ABV53" s="220"/>
      <c r="ABW53" s="220"/>
      <c r="ABX53" s="220"/>
      <c r="ABY53" s="220"/>
      <c r="ABZ53" s="220"/>
      <c r="ACA53" s="220"/>
      <c r="ACB53" s="220"/>
      <c r="ACC53" s="220"/>
      <c r="ACD53" s="220"/>
      <c r="ACE53" s="220"/>
      <c r="ACF53" s="220"/>
      <c r="ACG53" s="220"/>
      <c r="ACH53" s="220"/>
      <c r="ACI53" s="220"/>
      <c r="ACJ53" s="220"/>
      <c r="ACK53" s="220"/>
      <c r="ACL53" s="220"/>
      <c r="ACM53" s="220"/>
      <c r="ACN53" s="220"/>
      <c r="ACO53" s="220"/>
      <c r="ACP53" s="220"/>
      <c r="ACQ53" s="220"/>
      <c r="ACR53" s="220"/>
      <c r="ACS53" s="220"/>
      <c r="ACT53" s="220"/>
      <c r="ACU53" s="220"/>
      <c r="ACV53" s="220"/>
      <c r="ACW53" s="220"/>
      <c r="ACX53" s="220"/>
      <c r="ACY53" s="220"/>
      <c r="ACZ53" s="220"/>
      <c r="ADA53" s="220"/>
      <c r="ADB53" s="220"/>
      <c r="ADC53" s="220"/>
      <c r="ADD53" s="220"/>
      <c r="ADE53" s="220"/>
      <c r="ADF53" s="220"/>
      <c r="ADG53" s="220"/>
      <c r="ADH53" s="220"/>
      <c r="ADI53" s="220"/>
      <c r="ADJ53" s="220"/>
      <c r="ADK53" s="220"/>
      <c r="ADL53" s="220"/>
      <c r="ADM53" s="220"/>
      <c r="ADN53" s="220"/>
      <c r="ADO53" s="220"/>
      <c r="ADP53" s="220"/>
      <c r="ADQ53" s="220"/>
      <c r="ADR53" s="220"/>
      <c r="ADS53" s="220"/>
      <c r="ADT53" s="220"/>
      <c r="ADU53" s="220"/>
      <c r="ADV53" s="220"/>
      <c r="ADW53" s="220"/>
      <c r="ADX53" s="220"/>
      <c r="ADY53" s="220"/>
      <c r="ADZ53" s="220"/>
      <c r="AEA53" s="220"/>
      <c r="AEB53" s="220"/>
      <c r="AEC53" s="220"/>
      <c r="AED53" s="220"/>
      <c r="AEE53" s="220"/>
      <c r="AEF53" s="220"/>
      <c r="AEG53" s="220"/>
      <c r="AEH53" s="220"/>
      <c r="AEI53" s="220"/>
      <c r="AEJ53" s="220"/>
      <c r="AEK53" s="220"/>
      <c r="AEL53" s="220"/>
      <c r="AEM53" s="220"/>
      <c r="AEN53" s="220"/>
      <c r="AEO53" s="220"/>
      <c r="AEP53" s="220"/>
      <c r="AEQ53" s="220"/>
      <c r="AER53" s="220"/>
      <c r="AES53" s="220"/>
      <c r="AET53" s="220"/>
      <c r="AEU53" s="220"/>
      <c r="AEV53" s="220"/>
      <c r="AEW53" s="220"/>
      <c r="AEX53" s="220"/>
      <c r="AEY53" s="220"/>
      <c r="AEZ53" s="220"/>
      <c r="AFA53" s="220"/>
      <c r="AFB53" s="220"/>
      <c r="AFC53" s="220"/>
      <c r="AFD53" s="220"/>
      <c r="AFE53" s="220"/>
      <c r="AFF53" s="220"/>
      <c r="AFG53" s="220"/>
      <c r="AFH53" s="220"/>
      <c r="AFI53" s="220"/>
      <c r="AFJ53" s="220"/>
      <c r="AFK53" s="220"/>
      <c r="AFL53" s="220"/>
      <c r="AFM53" s="220"/>
      <c r="AFN53" s="220"/>
      <c r="AFO53" s="220"/>
      <c r="AFP53" s="220"/>
      <c r="AFQ53" s="220"/>
      <c r="AFR53" s="220"/>
      <c r="AFS53" s="220"/>
      <c r="AFT53" s="220"/>
      <c r="AFU53" s="220"/>
      <c r="AFV53" s="220"/>
      <c r="AFW53" s="220"/>
      <c r="AFX53" s="220"/>
      <c r="AFY53" s="220"/>
      <c r="AFZ53" s="220"/>
      <c r="AGA53" s="220"/>
      <c r="AGB53" s="220"/>
      <c r="AGC53" s="220"/>
      <c r="AGD53" s="220"/>
      <c r="AGE53" s="220"/>
      <c r="AGF53" s="220"/>
      <c r="AGG53" s="220"/>
      <c r="AGH53" s="220"/>
      <c r="AGI53" s="220"/>
      <c r="AGJ53" s="220"/>
      <c r="AGK53" s="220"/>
      <c r="AGL53" s="220"/>
      <c r="AGM53" s="220"/>
      <c r="AGN53" s="220"/>
      <c r="AGO53" s="220"/>
      <c r="AGP53" s="220"/>
      <c r="AGQ53" s="220"/>
      <c r="AGR53" s="220"/>
      <c r="AGS53" s="220"/>
      <c r="AGT53" s="220"/>
      <c r="AGU53" s="220"/>
      <c r="AGV53" s="220"/>
      <c r="AGW53" s="220"/>
      <c r="AGX53" s="220"/>
      <c r="AGY53" s="220"/>
      <c r="AGZ53" s="220"/>
      <c r="AHA53" s="220"/>
      <c r="AHB53" s="220"/>
      <c r="AHC53" s="220"/>
      <c r="AHD53" s="220"/>
      <c r="AHE53" s="220"/>
      <c r="AHF53" s="220"/>
      <c r="AHG53" s="220"/>
      <c r="AHH53" s="220"/>
      <c r="AHI53" s="220"/>
      <c r="AHJ53" s="220"/>
      <c r="AHK53" s="220"/>
      <c r="AHL53" s="220"/>
      <c r="AHM53" s="220"/>
      <c r="AHN53" s="220"/>
      <c r="AHO53" s="220"/>
      <c r="AHP53" s="220"/>
      <c r="AHQ53" s="220"/>
      <c r="AHR53" s="220"/>
      <c r="AHS53" s="220"/>
      <c r="AHT53" s="220"/>
      <c r="AHU53" s="220"/>
      <c r="AHV53" s="220"/>
      <c r="AHW53" s="220"/>
      <c r="AHX53" s="220"/>
      <c r="AHY53" s="220"/>
      <c r="AHZ53" s="220"/>
      <c r="AIA53" s="220"/>
      <c r="AIB53" s="220"/>
      <c r="AIC53" s="220"/>
      <c r="AID53" s="220"/>
      <c r="AIE53" s="220"/>
      <c r="AIF53" s="220"/>
      <c r="AIG53" s="220"/>
      <c r="AIH53" s="220"/>
      <c r="AII53" s="220"/>
      <c r="AIJ53" s="220"/>
      <c r="AIK53" s="220"/>
      <c r="AIL53" s="220"/>
      <c r="AIM53" s="220"/>
      <c r="AIN53" s="220"/>
      <c r="AIO53" s="220"/>
      <c r="AIP53" s="220"/>
      <c r="AIQ53" s="220"/>
      <c r="AIR53" s="220"/>
      <c r="AIS53" s="220"/>
      <c r="AIT53" s="220"/>
      <c r="AIU53" s="220"/>
      <c r="AIV53" s="220"/>
      <c r="AIW53" s="220"/>
      <c r="AIX53" s="220"/>
      <c r="AIY53" s="220"/>
      <c r="AIZ53" s="220"/>
      <c r="AJA53" s="220"/>
      <c r="AJB53" s="220"/>
      <c r="AJC53" s="220"/>
      <c r="AJD53" s="220"/>
      <c r="AJE53" s="220"/>
      <c r="AJF53" s="220"/>
      <c r="AJG53" s="220"/>
      <c r="AJH53" s="220"/>
      <c r="AJI53" s="220"/>
      <c r="AJJ53" s="220"/>
      <c r="AJK53" s="220"/>
      <c r="AJL53" s="220"/>
      <c r="AJM53" s="220"/>
      <c r="AJN53" s="220"/>
      <c r="AJO53" s="220"/>
      <c r="AJP53" s="220"/>
      <c r="AJQ53" s="220"/>
      <c r="AJR53" s="220"/>
      <c r="AJS53" s="220"/>
      <c r="AJT53" s="220"/>
      <c r="AJU53" s="220"/>
      <c r="AJV53" s="220"/>
      <c r="AJW53" s="220"/>
      <c r="AJX53" s="220"/>
      <c r="AJY53" s="220"/>
      <c r="AJZ53" s="220"/>
      <c r="AKA53" s="220"/>
      <c r="AKB53" s="220"/>
      <c r="AKC53" s="220"/>
      <c r="AKD53" s="220"/>
      <c r="AKE53" s="220"/>
      <c r="AKF53" s="220"/>
      <c r="AKG53" s="220"/>
      <c r="AKH53" s="220"/>
      <c r="AKI53" s="220"/>
      <c r="AKJ53" s="220"/>
      <c r="AKK53" s="220"/>
      <c r="AKL53" s="220"/>
      <c r="AKM53" s="220"/>
      <c r="AKN53" s="220"/>
      <c r="AKO53" s="220"/>
      <c r="AKP53" s="220"/>
      <c r="AKQ53" s="220"/>
      <c r="AKR53" s="220"/>
      <c r="AKS53" s="220"/>
      <c r="AKT53" s="220"/>
      <c r="AKU53" s="220"/>
      <c r="AKV53" s="220"/>
      <c r="AKW53" s="220"/>
      <c r="AKX53" s="220"/>
      <c r="AKY53" s="220"/>
      <c r="AKZ53" s="220"/>
      <c r="ALA53" s="220"/>
      <c r="ALB53" s="220"/>
      <c r="ALC53" s="220"/>
      <c r="ALD53" s="220"/>
      <c r="ALE53" s="220"/>
      <c r="ALF53" s="220"/>
      <c r="ALG53" s="220"/>
      <c r="ALH53" s="220"/>
      <c r="ALI53" s="220"/>
      <c r="ALJ53" s="220"/>
      <c r="ALK53" s="220"/>
      <c r="ALL53" s="220"/>
      <c r="ALM53" s="220"/>
      <c r="ALN53" s="220"/>
      <c r="ALO53" s="220"/>
      <c r="ALP53" s="220"/>
      <c r="ALQ53" s="220"/>
      <c r="ALR53" s="220"/>
      <c r="ALS53" s="220"/>
      <c r="ALT53" s="220"/>
      <c r="ALU53" s="220"/>
      <c r="ALV53" s="220"/>
      <c r="ALW53" s="220"/>
      <c r="ALX53" s="220"/>
      <c r="ALY53" s="220"/>
      <c r="ALZ53" s="220"/>
      <c r="AMA53" s="220"/>
      <c r="AMB53" s="220"/>
      <c r="AMC53" s="220"/>
      <c r="AMD53" s="220"/>
      <c r="AME53" s="220"/>
      <c r="AMF53" s="220"/>
      <c r="AMG53" s="220"/>
      <c r="AMH53" s="220"/>
      <c r="AMI53" s="220"/>
      <c r="AMJ53" s="220"/>
      <c r="AMK53" s="220"/>
      <c r="AML53" s="220"/>
      <c r="AMM53" s="220"/>
      <c r="AMN53" s="220"/>
      <c r="AMO53" s="220"/>
      <c r="AMP53" s="220"/>
      <c r="AMQ53" s="220"/>
      <c r="AMR53" s="220"/>
      <c r="AMS53" s="220"/>
      <c r="AMT53" s="220"/>
      <c r="AMU53" s="220"/>
      <c r="AMV53" s="220"/>
      <c r="AMW53" s="220"/>
      <c r="AMX53" s="220"/>
      <c r="AMY53" s="220"/>
      <c r="AMZ53" s="220"/>
      <c r="ANA53" s="220"/>
      <c r="ANB53" s="220"/>
      <c r="ANC53" s="220"/>
      <c r="AND53" s="220"/>
      <c r="ANE53" s="220"/>
      <c r="ANF53" s="220"/>
      <c r="ANG53" s="220"/>
      <c r="ANH53" s="220"/>
      <c r="ANI53" s="220"/>
      <c r="ANJ53" s="220"/>
      <c r="ANK53" s="220"/>
      <c r="ANL53" s="220"/>
      <c r="ANM53" s="220"/>
      <c r="ANN53" s="220"/>
      <c r="ANO53" s="220"/>
      <c r="ANP53" s="220"/>
      <c r="ANQ53" s="220"/>
      <c r="ANR53" s="220"/>
      <c r="ANS53" s="220"/>
      <c r="ANT53" s="220"/>
      <c r="ANU53" s="220"/>
      <c r="ANV53" s="220"/>
      <c r="ANW53" s="220"/>
      <c r="ANX53" s="220"/>
      <c r="ANY53" s="220"/>
      <c r="ANZ53" s="220"/>
      <c r="AOA53" s="220"/>
      <c r="AOB53" s="220"/>
      <c r="AOC53" s="220"/>
      <c r="AOD53" s="220"/>
      <c r="AOE53" s="220"/>
      <c r="AOF53" s="220"/>
      <c r="AOG53" s="220"/>
      <c r="AOH53" s="220"/>
      <c r="AOI53" s="220"/>
      <c r="AOJ53" s="220"/>
      <c r="AOK53" s="220"/>
      <c r="AOL53" s="220"/>
      <c r="AOM53" s="220"/>
      <c r="AON53" s="220"/>
      <c r="AOO53" s="220"/>
      <c r="AOP53" s="220"/>
      <c r="AOQ53" s="220"/>
      <c r="AOR53" s="220"/>
      <c r="AOS53" s="220"/>
      <c r="AOT53" s="220"/>
      <c r="AOU53" s="220"/>
      <c r="AOV53" s="220"/>
      <c r="AOW53" s="220"/>
      <c r="AOX53" s="220"/>
      <c r="AOY53" s="220"/>
      <c r="AOZ53" s="220"/>
      <c r="APA53" s="220"/>
      <c r="APB53" s="220"/>
      <c r="APC53" s="220"/>
      <c r="APD53" s="220"/>
      <c r="APE53" s="220"/>
      <c r="APF53" s="220"/>
      <c r="APG53" s="220"/>
      <c r="APH53" s="220"/>
      <c r="API53" s="220"/>
      <c r="APJ53" s="220"/>
      <c r="APK53" s="220"/>
      <c r="APL53" s="220"/>
      <c r="APM53" s="220"/>
      <c r="APN53" s="220"/>
      <c r="APO53" s="220"/>
      <c r="APP53" s="220"/>
      <c r="APQ53" s="220"/>
      <c r="APR53" s="220"/>
      <c r="APS53" s="220"/>
      <c r="APT53" s="220"/>
      <c r="APU53" s="220"/>
      <c r="APV53" s="220"/>
      <c r="APW53" s="220"/>
      <c r="APX53" s="220"/>
      <c r="APY53" s="220"/>
      <c r="APZ53" s="220"/>
      <c r="AQA53" s="220"/>
      <c r="AQB53" s="220"/>
      <c r="AQC53" s="220"/>
      <c r="AQD53" s="220"/>
      <c r="AQE53" s="220"/>
      <c r="AQF53" s="220"/>
      <c r="AQG53" s="220"/>
      <c r="AQH53" s="220"/>
      <c r="AQI53" s="220"/>
      <c r="AQJ53" s="220"/>
      <c r="AQK53" s="220"/>
      <c r="AQL53" s="220"/>
      <c r="AQM53" s="220"/>
      <c r="AQN53" s="220"/>
      <c r="AQO53" s="220"/>
      <c r="AQP53" s="220"/>
      <c r="AQQ53" s="220"/>
      <c r="AQR53" s="220"/>
      <c r="AQS53" s="220"/>
      <c r="AQT53" s="220"/>
      <c r="AQU53" s="220"/>
      <c r="AQV53" s="220"/>
      <c r="AQW53" s="220"/>
      <c r="AQX53" s="220"/>
      <c r="AQY53" s="220"/>
      <c r="AQZ53" s="220"/>
      <c r="ARA53" s="220"/>
      <c r="ARB53" s="220"/>
      <c r="ARC53" s="220"/>
      <c r="ARD53" s="220"/>
      <c r="ARE53" s="220"/>
      <c r="ARF53" s="220"/>
      <c r="ARG53" s="220"/>
      <c r="ARH53" s="220"/>
      <c r="ARI53" s="220"/>
      <c r="ARJ53" s="220"/>
      <c r="ARK53" s="220"/>
      <c r="ARL53" s="220"/>
      <c r="ARM53" s="220"/>
      <c r="ARN53" s="220"/>
      <c r="ARO53" s="220"/>
      <c r="ARP53" s="220"/>
      <c r="ARQ53" s="220"/>
      <c r="ARR53" s="220"/>
      <c r="ARS53" s="220"/>
      <c r="ART53" s="220"/>
      <c r="ARU53" s="220"/>
      <c r="ARV53" s="220"/>
      <c r="ARW53" s="220"/>
      <c r="ARX53" s="220"/>
      <c r="ARY53" s="220"/>
      <c r="ARZ53" s="220"/>
      <c r="ASA53" s="220"/>
      <c r="ASB53" s="220"/>
      <c r="ASC53" s="220"/>
      <c r="ASD53" s="220"/>
      <c r="ASE53" s="220"/>
      <c r="ASF53" s="220"/>
      <c r="ASG53" s="220"/>
      <c r="ASH53" s="220"/>
      <c r="ASI53" s="220"/>
      <c r="ASJ53" s="220"/>
      <c r="ASK53" s="220"/>
      <c r="ASL53" s="220"/>
      <c r="ASM53" s="220"/>
      <c r="ASN53" s="220"/>
      <c r="ASO53" s="220"/>
      <c r="ASP53" s="220"/>
      <c r="ASQ53" s="220"/>
      <c r="ASR53" s="220"/>
      <c r="ASS53" s="220"/>
      <c r="AST53" s="220"/>
      <c r="ASU53" s="220"/>
      <c r="ASV53" s="220"/>
      <c r="ASW53" s="220"/>
      <c r="ASX53" s="220"/>
      <c r="ASY53" s="220"/>
      <c r="ASZ53" s="220"/>
      <c r="ATA53" s="220"/>
      <c r="ATB53" s="220"/>
      <c r="ATC53" s="220"/>
      <c r="ATD53" s="220"/>
      <c r="ATE53" s="220"/>
      <c r="ATF53" s="220"/>
      <c r="ATG53" s="220"/>
      <c r="ATH53" s="220"/>
      <c r="ATI53" s="220"/>
      <c r="ATJ53" s="220"/>
      <c r="ATK53" s="220"/>
      <c r="ATL53" s="220"/>
      <c r="ATM53" s="220"/>
      <c r="ATN53" s="220"/>
      <c r="ATO53" s="220"/>
      <c r="ATP53" s="220"/>
      <c r="ATQ53" s="220"/>
      <c r="ATR53" s="220"/>
      <c r="ATS53" s="220"/>
      <c r="ATT53" s="220"/>
      <c r="ATU53" s="220"/>
      <c r="ATV53" s="220"/>
      <c r="ATW53" s="220"/>
      <c r="ATX53" s="220"/>
      <c r="ATY53" s="220"/>
      <c r="ATZ53" s="220"/>
      <c r="AUA53" s="220"/>
      <c r="AUB53" s="220"/>
      <c r="AUC53" s="220"/>
      <c r="AUD53" s="220"/>
      <c r="AUE53" s="220"/>
      <c r="AUF53" s="220"/>
      <c r="AUG53" s="220"/>
      <c r="AUH53" s="220"/>
      <c r="AUI53" s="220"/>
      <c r="AUJ53" s="220"/>
      <c r="AUK53" s="220"/>
      <c r="AUL53" s="220"/>
      <c r="AUM53" s="220"/>
      <c r="AUN53" s="220"/>
      <c r="AUO53" s="220"/>
      <c r="AUP53" s="220"/>
      <c r="AUQ53" s="220"/>
      <c r="AUR53" s="220"/>
      <c r="AUS53" s="220"/>
      <c r="AUT53" s="220"/>
      <c r="AUU53" s="220"/>
      <c r="AUV53" s="220"/>
      <c r="AUW53" s="220"/>
      <c r="AUX53" s="220"/>
      <c r="AUY53" s="220"/>
      <c r="AUZ53" s="220"/>
      <c r="AVA53" s="220"/>
      <c r="AVB53" s="220"/>
      <c r="AVC53" s="220"/>
      <c r="AVD53" s="220"/>
      <c r="AVE53" s="220"/>
      <c r="AVF53" s="220"/>
      <c r="AVG53" s="220"/>
      <c r="AVH53" s="220"/>
      <c r="AVI53" s="220"/>
      <c r="AVJ53" s="220"/>
      <c r="AVK53" s="220"/>
      <c r="AVL53" s="220"/>
      <c r="AVM53" s="220"/>
      <c r="AVN53" s="220"/>
      <c r="AVO53" s="220"/>
      <c r="AVP53" s="220"/>
      <c r="AVQ53" s="220"/>
      <c r="AVR53" s="220"/>
      <c r="AVS53" s="220"/>
      <c r="AVT53" s="220"/>
      <c r="AVU53" s="220"/>
      <c r="AVV53" s="220"/>
      <c r="AVW53" s="220"/>
      <c r="AVX53" s="220"/>
      <c r="AVY53" s="220"/>
      <c r="AVZ53" s="220"/>
      <c r="AWA53" s="220"/>
      <c r="AWB53" s="220"/>
      <c r="AWC53" s="220"/>
      <c r="AWD53" s="220"/>
      <c r="AWE53" s="220"/>
      <c r="AWF53" s="220"/>
      <c r="AWG53" s="220"/>
      <c r="AWH53" s="220"/>
      <c r="AWI53" s="220"/>
      <c r="AWJ53" s="220"/>
      <c r="AWK53" s="220"/>
      <c r="AWL53" s="220"/>
      <c r="AWM53" s="220"/>
      <c r="AWN53" s="220"/>
      <c r="AWO53" s="220"/>
      <c r="AWP53" s="220"/>
      <c r="AWQ53" s="220"/>
      <c r="AWR53" s="220"/>
      <c r="AWS53" s="220"/>
      <c r="AWT53" s="220"/>
      <c r="AWU53" s="220"/>
      <c r="AWV53" s="220"/>
      <c r="AWW53" s="220"/>
      <c r="AWX53" s="220"/>
      <c r="AWY53" s="220"/>
      <c r="AWZ53" s="220"/>
      <c r="AXA53" s="220"/>
      <c r="AXB53" s="220"/>
      <c r="AXC53" s="220"/>
      <c r="AXD53" s="220"/>
      <c r="AXE53" s="220"/>
      <c r="AXF53" s="220"/>
      <c r="AXG53" s="220"/>
      <c r="AXH53" s="220"/>
      <c r="AXI53" s="220"/>
      <c r="AXJ53" s="220"/>
      <c r="AXK53" s="220"/>
      <c r="AXL53" s="220"/>
      <c r="AXM53" s="220"/>
      <c r="AXN53" s="220"/>
      <c r="AXO53" s="220"/>
      <c r="AXP53" s="220"/>
      <c r="AXQ53" s="220"/>
      <c r="AXR53" s="220"/>
      <c r="AXS53" s="220"/>
      <c r="AXT53" s="220"/>
      <c r="AXU53" s="220"/>
      <c r="AXV53" s="220"/>
      <c r="AXW53" s="220"/>
      <c r="AXX53" s="220"/>
      <c r="AXY53" s="220"/>
      <c r="AXZ53" s="220"/>
      <c r="AYA53" s="220"/>
      <c r="AYB53" s="220"/>
      <c r="AYC53" s="220"/>
      <c r="AYD53" s="220"/>
      <c r="AYE53" s="220"/>
      <c r="AYF53" s="220"/>
      <c r="AYG53" s="220"/>
      <c r="AYH53" s="220"/>
      <c r="AYI53" s="220"/>
      <c r="AYJ53" s="220"/>
      <c r="AYK53" s="220"/>
      <c r="AYL53" s="220"/>
      <c r="AYM53" s="220"/>
      <c r="AYN53" s="220"/>
      <c r="AYO53" s="220"/>
      <c r="AYP53" s="220"/>
      <c r="AYQ53" s="220"/>
      <c r="AYR53" s="220"/>
      <c r="AYS53" s="220"/>
      <c r="AYT53" s="220"/>
      <c r="AYU53" s="220"/>
      <c r="AYV53" s="220"/>
      <c r="AYW53" s="220"/>
      <c r="AYX53" s="220"/>
      <c r="AYY53" s="220"/>
      <c r="AYZ53" s="220"/>
      <c r="AZA53" s="220"/>
      <c r="AZB53" s="220"/>
      <c r="AZC53" s="220"/>
      <c r="AZD53" s="220"/>
      <c r="AZE53" s="220"/>
      <c r="AZF53" s="220"/>
      <c r="AZG53" s="220"/>
      <c r="AZH53" s="220"/>
      <c r="AZI53" s="220"/>
      <c r="AZJ53" s="220"/>
      <c r="AZK53" s="220"/>
      <c r="AZL53" s="220"/>
      <c r="AZM53" s="220"/>
      <c r="AZN53" s="220"/>
      <c r="AZO53" s="220"/>
      <c r="AZP53" s="220"/>
      <c r="AZQ53" s="220"/>
      <c r="AZR53" s="220"/>
      <c r="AZS53" s="220"/>
      <c r="AZT53" s="220"/>
      <c r="AZU53" s="220"/>
      <c r="AZV53" s="220"/>
      <c r="AZW53" s="220"/>
      <c r="AZX53" s="220"/>
      <c r="AZY53" s="220"/>
      <c r="AZZ53" s="220"/>
      <c r="BAA53" s="220"/>
      <c r="BAB53" s="220"/>
      <c r="BAC53" s="220"/>
      <c r="BAD53" s="220"/>
      <c r="BAE53" s="220"/>
      <c r="BAF53" s="220"/>
      <c r="BAG53" s="220"/>
      <c r="BAH53" s="220"/>
      <c r="BAI53" s="220"/>
      <c r="BAJ53" s="220"/>
      <c r="BAK53" s="220"/>
      <c r="BAL53" s="220"/>
      <c r="BAM53" s="220"/>
      <c r="BAN53" s="220"/>
      <c r="BAO53" s="220"/>
      <c r="BAP53" s="220"/>
      <c r="BAQ53" s="220"/>
      <c r="BAR53" s="220"/>
      <c r="BAS53" s="220"/>
      <c r="BAT53" s="220"/>
      <c r="BAU53" s="220"/>
      <c r="BAV53" s="220"/>
      <c r="BAW53" s="220"/>
      <c r="BAX53" s="220"/>
      <c r="BAY53" s="220"/>
      <c r="BAZ53" s="220"/>
      <c r="BBA53" s="220"/>
      <c r="BBB53" s="220"/>
      <c r="BBC53" s="220"/>
      <c r="BBD53" s="220"/>
      <c r="BBE53" s="220"/>
      <c r="BBF53" s="220"/>
      <c r="BBG53" s="220"/>
      <c r="BBH53" s="220"/>
      <c r="BBI53" s="220"/>
      <c r="BBJ53" s="220"/>
      <c r="BBK53" s="220"/>
      <c r="BBL53" s="220"/>
      <c r="BBM53" s="220"/>
      <c r="BBN53" s="220"/>
      <c r="BBO53" s="220"/>
      <c r="BBP53" s="220"/>
    </row>
  </sheetData>
  <protectedRanges>
    <protectedRange sqref="T19:T22" name="範囲1"/>
    <protectedRange sqref="AE35 Y35 AB35" name="範囲1_2"/>
  </protectedRanges>
  <mergeCells count="20">
    <mergeCell ref="I53:Y53"/>
    <mergeCell ref="T39:AG39"/>
    <mergeCell ref="T42:AG42"/>
    <mergeCell ref="T45:AG45"/>
    <mergeCell ref="B3:AH3"/>
    <mergeCell ref="W35:X36"/>
    <mergeCell ref="AA35:AA36"/>
    <mergeCell ref="AB35:AC36"/>
    <mergeCell ref="AD35:AD36"/>
    <mergeCell ref="AE35:AF36"/>
    <mergeCell ref="AG35:AG36"/>
    <mergeCell ref="B10:AH10"/>
    <mergeCell ref="B11:AH11"/>
    <mergeCell ref="Y35:Z36"/>
    <mergeCell ref="B15:AH15"/>
    <mergeCell ref="B4:AH4"/>
    <mergeCell ref="B16:AH16"/>
    <mergeCell ref="B19:AH19"/>
    <mergeCell ref="B20:AH20"/>
    <mergeCell ref="A1:AH1"/>
  </mergeCells>
  <phoneticPr fontId="62"/>
  <dataValidations count="5">
    <dataValidation type="list" allowBlank="1" showInputMessage="1" showErrorMessage="1" sqref="T21:U22" xr:uid="{00000000-0002-0000-0600-000000000000}">
      <formula1>"億円,万円"</formula1>
    </dataValidation>
    <dataValidation type="list" allowBlank="1" showErrorMessage="1" sqref="C45:H45" xr:uid="{00000000-0002-0000-0600-000001000000}">
      <formula1>"年度,年"</formula1>
    </dataValidation>
    <dataValidation allowBlank="1" showInputMessage="1" showErrorMessage="1" error="入力可能日は2021/4/1～2022/3/31です。_x000a_西暦から入力してください。" sqref="B13:B15 C13:AH14" xr:uid="{00000000-0002-0000-0600-000002000000}"/>
    <dataValidation imeMode="fullAlpha" allowBlank="1" showInputMessage="1" showErrorMessage="1" sqref="I27 AA27:AB27 X27 L27:M27" xr:uid="{00000000-0002-0000-0600-000003000000}"/>
    <dataValidation imeMode="halfAlpha" allowBlank="1" showInputMessage="1" showErrorMessage="1" sqref="AE35:AF36 AB35 Y35" xr:uid="{00000000-0002-0000-0600-000004000000}"/>
  </dataValidations>
  <printOptions horizontalCentered="1"/>
  <pageMargins left="0.70866141732283472" right="0.47244094488188981" top="0.59055118110236227" bottom="0.39370078740157483" header="0.35433070866141736" footer="0.15748031496062992"/>
  <pageSetup paperSize="9" orientation="portrait" blackAndWhite="1" horizontalDpi="300" verticalDpi="300" r:id="rId1"/>
  <headerFooter>
    <oddFooter>&amp;C&amp;10-&amp;A-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B1:AP54"/>
  <sheetViews>
    <sheetView showGridLines="0" showRowColHeaders="0" zoomScaleNormal="100" workbookViewId="0">
      <selection activeCell="C1" sqref="C1"/>
    </sheetView>
  </sheetViews>
  <sheetFormatPr defaultColWidth="9" defaultRowHeight="12" zeroHeight="1" x14ac:dyDescent="0.15"/>
  <cols>
    <col min="1" max="1" width="0.625" style="6" customWidth="1"/>
    <col min="2" max="34" width="2.625" style="6" customWidth="1"/>
    <col min="35" max="35" width="0.625" style="6" customWidth="1"/>
    <col min="36" max="36" width="1.875" style="6" customWidth="1"/>
    <col min="37" max="37" width="29.125" style="1" hidden="1" customWidth="1"/>
    <col min="38" max="38" width="3.875" style="1" hidden="1" customWidth="1"/>
    <col min="39" max="39" width="33.625" style="1" hidden="1" customWidth="1"/>
    <col min="40" max="42" width="9" style="6" hidden="1" customWidth="1"/>
    <col min="43" max="251" width="9" style="6" customWidth="1"/>
    <col min="252" max="16384" width="9" style="6"/>
  </cols>
  <sheetData>
    <row r="1" spans="2:40" customFormat="1" ht="13.5" x14ac:dyDescent="0.15">
      <c r="B1" s="84"/>
      <c r="C1" s="95" t="s">
        <v>159</v>
      </c>
      <c r="D1" s="96"/>
      <c r="E1" s="96"/>
      <c r="F1" s="96"/>
      <c r="G1" s="96"/>
      <c r="H1" s="96"/>
      <c r="I1" s="96"/>
      <c r="J1" s="96"/>
      <c r="K1" s="96"/>
      <c r="L1" s="96"/>
      <c r="M1" s="96"/>
      <c r="N1" s="96"/>
      <c r="O1" s="96"/>
      <c r="P1" s="96"/>
      <c r="Q1" s="96"/>
      <c r="R1" s="96"/>
      <c r="S1" s="96"/>
      <c r="T1" s="97"/>
      <c r="U1" s="84"/>
      <c r="V1" s="84"/>
      <c r="W1" s="84"/>
      <c r="X1" s="84"/>
      <c r="Y1" s="84"/>
      <c r="Z1" s="84"/>
      <c r="AA1" s="84"/>
      <c r="AB1" s="48"/>
      <c r="AC1" s="48"/>
      <c r="AD1" s="48"/>
      <c r="AE1" s="1395" t="s">
        <v>174</v>
      </c>
      <c r="AF1" s="1396"/>
      <c r="AG1" s="1396"/>
      <c r="AH1" s="1397"/>
    </row>
    <row r="2" spans="2:40" x14ac:dyDescent="0.15">
      <c r="B2" s="85"/>
      <c r="O2" s="83"/>
      <c r="AE2" s="1398"/>
      <c r="AF2" s="1399"/>
      <c r="AG2" s="1399"/>
      <c r="AH2" s="1400"/>
    </row>
    <row r="3" spans="2:40" ht="14.25" x14ac:dyDescent="0.15">
      <c r="B3" s="1401" t="s">
        <v>38</v>
      </c>
      <c r="C3" s="1401"/>
      <c r="D3" s="1401"/>
      <c r="E3" s="1401"/>
      <c r="F3" s="1401"/>
      <c r="G3" s="1401"/>
      <c r="H3" s="1401"/>
      <c r="I3" s="1401"/>
      <c r="J3" s="1401"/>
      <c r="K3" s="1401"/>
      <c r="L3" s="1401"/>
      <c r="M3" s="1401"/>
      <c r="N3" s="1401"/>
      <c r="O3" s="1401"/>
      <c r="P3" s="1401"/>
      <c r="Q3" s="1401"/>
      <c r="R3" s="1401"/>
      <c r="S3" s="1401"/>
      <c r="T3" s="1401"/>
      <c r="U3" s="1401"/>
      <c r="V3" s="1401"/>
      <c r="W3" s="1401"/>
      <c r="X3" s="1401"/>
      <c r="Y3" s="1401"/>
      <c r="Z3" s="1401"/>
      <c r="AA3" s="1401"/>
      <c r="AB3" s="1401"/>
      <c r="AC3" s="1401"/>
      <c r="AD3" s="1401"/>
      <c r="AE3" s="1401"/>
      <c r="AF3" s="1401"/>
      <c r="AG3" s="1401"/>
      <c r="AH3" s="1401"/>
    </row>
    <row r="4" spans="2:40" ht="22.5" customHeight="1" x14ac:dyDescent="0.15">
      <c r="AN4" s="6" t="s">
        <v>113</v>
      </c>
    </row>
    <row r="5" spans="2:40" ht="17.25" customHeight="1" x14ac:dyDescent="0.15">
      <c r="H5" s="1378" t="s">
        <v>126</v>
      </c>
      <c r="I5" s="1379"/>
      <c r="J5" s="1379"/>
      <c r="K5" s="1379"/>
      <c r="L5" s="1379"/>
      <c r="M5" s="1379"/>
      <c r="N5" s="1380"/>
      <c r="O5" s="1377" t="s">
        <v>127</v>
      </c>
      <c r="P5" s="1377"/>
      <c r="Q5" s="1377"/>
      <c r="R5" s="1377"/>
      <c r="S5" s="1377"/>
      <c r="T5" s="1377"/>
      <c r="U5" s="1377"/>
      <c r="V5" s="1377"/>
      <c r="W5" s="1377"/>
      <c r="X5" s="1377"/>
      <c r="Y5" s="1377"/>
      <c r="Z5" s="1377"/>
      <c r="AA5" s="1377"/>
      <c r="AB5" s="1377"/>
      <c r="AC5" s="1377"/>
    </row>
    <row r="6" spans="2:40" ht="17.25" customHeight="1" x14ac:dyDescent="0.15">
      <c r="H6" s="86" t="s">
        <v>39</v>
      </c>
      <c r="I6" s="87"/>
      <c r="J6" s="87"/>
      <c r="K6" s="88"/>
      <c r="L6" s="88"/>
      <c r="M6" s="88"/>
      <c r="N6" s="88"/>
      <c r="O6" s="88"/>
      <c r="P6" s="88"/>
      <c r="Q6" s="88"/>
      <c r="R6" s="88"/>
      <c r="S6" s="88"/>
      <c r="T6" s="88"/>
      <c r="U6" s="88"/>
      <c r="V6" s="88"/>
      <c r="W6" s="88"/>
      <c r="X6" s="88"/>
      <c r="Y6" s="88"/>
      <c r="Z6" s="88"/>
      <c r="AA6" s="88"/>
      <c r="AB6" s="88"/>
      <c r="AC6" s="89"/>
    </row>
    <row r="7" spans="2:40" ht="17.25" customHeight="1" x14ac:dyDescent="0.15">
      <c r="H7" s="90"/>
      <c r="I7" s="79"/>
      <c r="J7" s="80"/>
      <c r="K7" s="1383" t="str">
        <f>AL7</f>
        <v>01</v>
      </c>
      <c r="L7" s="1383"/>
      <c r="M7" s="1383"/>
      <c r="N7" s="1383"/>
      <c r="O7" s="1393" t="str">
        <f>AM7</f>
        <v>農業</v>
      </c>
      <c r="P7" s="1393"/>
      <c r="Q7" s="1393"/>
      <c r="R7" s="1393"/>
      <c r="S7" s="1393"/>
      <c r="T7" s="1393"/>
      <c r="U7" s="1393"/>
      <c r="V7" s="1393"/>
      <c r="W7" s="1393"/>
      <c r="X7" s="1393"/>
      <c r="Y7" s="1393"/>
      <c r="Z7" s="1393"/>
      <c r="AA7" s="1393"/>
      <c r="AB7" s="1393"/>
      <c r="AC7" s="1393"/>
      <c r="AK7" s="1" t="s">
        <v>39</v>
      </c>
      <c r="AL7" s="2" t="s">
        <v>67</v>
      </c>
      <c r="AM7" s="1" t="s">
        <v>109</v>
      </c>
      <c r="AN7" s="6" t="str">
        <f>AL7&amp;" "&amp;AM7</f>
        <v>01 農業</v>
      </c>
    </row>
    <row r="8" spans="2:40" ht="17.25" customHeight="1" x14ac:dyDescent="0.15">
      <c r="H8" s="86" t="s">
        <v>40</v>
      </c>
      <c r="I8" s="87"/>
      <c r="J8" s="87"/>
      <c r="K8" s="81"/>
      <c r="L8" s="81"/>
      <c r="M8" s="81"/>
      <c r="N8" s="81"/>
      <c r="O8" s="81"/>
      <c r="P8" s="81"/>
      <c r="Q8" s="81"/>
      <c r="R8" s="81"/>
      <c r="S8" s="81"/>
      <c r="T8" s="81"/>
      <c r="U8" s="81"/>
      <c r="V8" s="81"/>
      <c r="W8" s="81"/>
      <c r="X8" s="81"/>
      <c r="Y8" s="81"/>
      <c r="Z8" s="81"/>
      <c r="AA8" s="81"/>
      <c r="AB8" s="81"/>
      <c r="AC8" s="82"/>
      <c r="AK8" s="1" t="s">
        <v>40</v>
      </c>
      <c r="AL8" s="2" t="s">
        <v>41</v>
      </c>
      <c r="AM8" s="1" t="s">
        <v>110</v>
      </c>
      <c r="AN8" s="6" t="str">
        <f t="shared" ref="AN8:AN39" si="0">AL8&amp;" "&amp;AM8</f>
        <v>05 鉱業，採石業，砂利採取業</v>
      </c>
    </row>
    <row r="9" spans="2:40" ht="17.25" customHeight="1" x14ac:dyDescent="0.15">
      <c r="H9" s="90"/>
      <c r="I9" s="79"/>
      <c r="J9" s="80"/>
      <c r="K9" s="1385" t="str">
        <f>AL8</f>
        <v>05</v>
      </c>
      <c r="L9" s="1383"/>
      <c r="M9" s="1383"/>
      <c r="N9" s="1383"/>
      <c r="O9" s="1393" t="str">
        <f>AM8</f>
        <v>鉱業，採石業，砂利採取業</v>
      </c>
      <c r="P9" s="1393"/>
      <c r="Q9" s="1393"/>
      <c r="R9" s="1393"/>
      <c r="S9" s="1393"/>
      <c r="T9" s="1393"/>
      <c r="U9" s="1393"/>
      <c r="V9" s="1393"/>
      <c r="W9" s="1393"/>
      <c r="X9" s="1393"/>
      <c r="Y9" s="1393"/>
      <c r="Z9" s="1393"/>
      <c r="AA9" s="1393"/>
      <c r="AB9" s="1393"/>
      <c r="AC9" s="1393"/>
      <c r="AK9" s="1" t="s">
        <v>42</v>
      </c>
      <c r="AL9" s="2" t="s">
        <v>43</v>
      </c>
      <c r="AM9" s="1" t="s">
        <v>68</v>
      </c>
      <c r="AN9" s="6" t="str">
        <f t="shared" si="0"/>
        <v>09 食料品製造業</v>
      </c>
    </row>
    <row r="10" spans="2:40" ht="17.25" customHeight="1" x14ac:dyDescent="0.15">
      <c r="H10" s="86" t="s">
        <v>42</v>
      </c>
      <c r="I10" s="87"/>
      <c r="J10" s="87"/>
      <c r="K10" s="81"/>
      <c r="L10" s="81"/>
      <c r="M10" s="81"/>
      <c r="N10" s="81"/>
      <c r="O10" s="81"/>
      <c r="P10" s="81"/>
      <c r="Q10" s="81"/>
      <c r="R10" s="81"/>
      <c r="S10" s="81"/>
      <c r="T10" s="81"/>
      <c r="U10" s="81"/>
      <c r="V10" s="81"/>
      <c r="W10" s="81"/>
      <c r="X10" s="81"/>
      <c r="Y10" s="81"/>
      <c r="Z10" s="81"/>
      <c r="AA10" s="81"/>
      <c r="AB10" s="81"/>
      <c r="AC10" s="82"/>
      <c r="AL10" s="2" t="s">
        <v>44</v>
      </c>
      <c r="AM10" s="1" t="s">
        <v>69</v>
      </c>
      <c r="AN10" s="6" t="str">
        <f t="shared" si="0"/>
        <v>10 飲料・たばこ・飼料製造業</v>
      </c>
    </row>
    <row r="11" spans="2:40" ht="17.25" customHeight="1" x14ac:dyDescent="0.15">
      <c r="H11" s="91"/>
      <c r="J11" s="77"/>
      <c r="K11" s="1386" t="str">
        <f t="shared" ref="K11:K34" si="1">AL9</f>
        <v>09</v>
      </c>
      <c r="L11" s="1387"/>
      <c r="M11" s="1387"/>
      <c r="N11" s="1387"/>
      <c r="O11" s="1394" t="str">
        <f t="shared" ref="O11:O34" si="2">AM9</f>
        <v>食料品製造業</v>
      </c>
      <c r="P11" s="1394"/>
      <c r="Q11" s="1394"/>
      <c r="R11" s="1394"/>
      <c r="S11" s="1394"/>
      <c r="T11" s="1394"/>
      <c r="U11" s="1394"/>
      <c r="V11" s="1394"/>
      <c r="W11" s="1394"/>
      <c r="X11" s="1394"/>
      <c r="Y11" s="1394"/>
      <c r="Z11" s="1394"/>
      <c r="AA11" s="1394"/>
      <c r="AB11" s="1394"/>
      <c r="AC11" s="1394"/>
      <c r="AL11" s="2" t="s">
        <v>45</v>
      </c>
      <c r="AM11" s="1" t="s">
        <v>70</v>
      </c>
      <c r="AN11" s="6" t="str">
        <f t="shared" si="0"/>
        <v>11 繊維工業</v>
      </c>
    </row>
    <row r="12" spans="2:40" ht="17.25" customHeight="1" x14ac:dyDescent="0.15">
      <c r="H12" s="76"/>
      <c r="J12" s="77"/>
      <c r="K12" s="1381" t="str">
        <f t="shared" si="1"/>
        <v>10</v>
      </c>
      <c r="L12" s="1382"/>
      <c r="M12" s="1382"/>
      <c r="N12" s="1382"/>
      <c r="O12" s="1384" t="str">
        <f t="shared" si="2"/>
        <v>飲料・たばこ・飼料製造業</v>
      </c>
      <c r="P12" s="1384"/>
      <c r="Q12" s="1384"/>
      <c r="R12" s="1384"/>
      <c r="S12" s="1384"/>
      <c r="T12" s="1384"/>
      <c r="U12" s="1384"/>
      <c r="V12" s="1384"/>
      <c r="W12" s="1384"/>
      <c r="X12" s="1384"/>
      <c r="Y12" s="1384"/>
      <c r="Z12" s="1384"/>
      <c r="AA12" s="1384"/>
      <c r="AB12" s="1384"/>
      <c r="AC12" s="1384"/>
      <c r="AL12" s="2" t="s">
        <v>46</v>
      </c>
      <c r="AM12" s="1" t="s">
        <v>71</v>
      </c>
      <c r="AN12" s="6" t="str">
        <f t="shared" si="0"/>
        <v>12 木材・木製品製造業（家具を除く）</v>
      </c>
    </row>
    <row r="13" spans="2:40" ht="17.25" customHeight="1" x14ac:dyDescent="0.15">
      <c r="H13" s="76"/>
      <c r="J13" s="77"/>
      <c r="K13" s="1381" t="str">
        <f t="shared" si="1"/>
        <v>11</v>
      </c>
      <c r="L13" s="1382"/>
      <c r="M13" s="1382"/>
      <c r="N13" s="1382"/>
      <c r="O13" s="1384" t="str">
        <f t="shared" si="2"/>
        <v>繊維工業</v>
      </c>
      <c r="P13" s="1384"/>
      <c r="Q13" s="1384"/>
      <c r="R13" s="1384"/>
      <c r="S13" s="1384"/>
      <c r="T13" s="1384"/>
      <c r="U13" s="1384"/>
      <c r="V13" s="1384"/>
      <c r="W13" s="1384"/>
      <c r="X13" s="1384"/>
      <c r="Y13" s="1384"/>
      <c r="Z13" s="1384"/>
      <c r="AA13" s="1384"/>
      <c r="AB13" s="1384"/>
      <c r="AC13" s="1384"/>
      <c r="AL13" s="2" t="s">
        <v>47</v>
      </c>
      <c r="AM13" s="1" t="s">
        <v>72</v>
      </c>
      <c r="AN13" s="6" t="str">
        <f t="shared" si="0"/>
        <v>13 家具・装備品製造業</v>
      </c>
    </row>
    <row r="14" spans="2:40" ht="17.25" customHeight="1" x14ac:dyDescent="0.15">
      <c r="H14" s="76"/>
      <c r="J14" s="77"/>
      <c r="K14" s="1381" t="str">
        <f t="shared" si="1"/>
        <v>12</v>
      </c>
      <c r="L14" s="1382"/>
      <c r="M14" s="1382"/>
      <c r="N14" s="1382"/>
      <c r="O14" s="1384" t="str">
        <f t="shared" si="2"/>
        <v>木材・木製品製造業（家具を除く）</v>
      </c>
      <c r="P14" s="1384"/>
      <c r="Q14" s="1384"/>
      <c r="R14" s="1384"/>
      <c r="S14" s="1384"/>
      <c r="T14" s="1384"/>
      <c r="U14" s="1384"/>
      <c r="V14" s="1384"/>
      <c r="W14" s="1384"/>
      <c r="X14" s="1384"/>
      <c r="Y14" s="1384"/>
      <c r="Z14" s="1384"/>
      <c r="AA14" s="1384"/>
      <c r="AB14" s="1384"/>
      <c r="AC14" s="1384"/>
      <c r="AL14" s="2" t="s">
        <v>48</v>
      </c>
      <c r="AM14" s="1" t="s">
        <v>73</v>
      </c>
      <c r="AN14" s="6" t="str">
        <f t="shared" si="0"/>
        <v>14 パルプ・紙・紙加工品製造業</v>
      </c>
    </row>
    <row r="15" spans="2:40" ht="17.25" customHeight="1" x14ac:dyDescent="0.15">
      <c r="H15" s="76"/>
      <c r="J15" s="77"/>
      <c r="K15" s="1381" t="str">
        <f t="shared" si="1"/>
        <v>13</v>
      </c>
      <c r="L15" s="1382"/>
      <c r="M15" s="1382"/>
      <c r="N15" s="1382"/>
      <c r="O15" s="1384" t="str">
        <f t="shared" si="2"/>
        <v>家具・装備品製造業</v>
      </c>
      <c r="P15" s="1384"/>
      <c r="Q15" s="1384"/>
      <c r="R15" s="1384"/>
      <c r="S15" s="1384"/>
      <c r="T15" s="1384"/>
      <c r="U15" s="1384"/>
      <c r="V15" s="1384"/>
      <c r="W15" s="1384"/>
      <c r="X15" s="1384"/>
      <c r="Y15" s="1384"/>
      <c r="Z15" s="1384"/>
      <c r="AA15" s="1384"/>
      <c r="AB15" s="1384"/>
      <c r="AC15" s="1384"/>
      <c r="AL15" s="2" t="s">
        <v>49</v>
      </c>
      <c r="AM15" s="1" t="s">
        <v>74</v>
      </c>
      <c r="AN15" s="6" t="str">
        <f t="shared" si="0"/>
        <v>15 印刷・同関連業</v>
      </c>
    </row>
    <row r="16" spans="2:40" ht="17.25" customHeight="1" x14ac:dyDescent="0.15">
      <c r="H16" s="76"/>
      <c r="J16" s="77"/>
      <c r="K16" s="1381" t="str">
        <f t="shared" si="1"/>
        <v>14</v>
      </c>
      <c r="L16" s="1382"/>
      <c r="M16" s="1382"/>
      <c r="N16" s="1382"/>
      <c r="O16" s="1384" t="str">
        <f t="shared" si="2"/>
        <v>パルプ・紙・紙加工品製造業</v>
      </c>
      <c r="P16" s="1384"/>
      <c r="Q16" s="1384"/>
      <c r="R16" s="1384"/>
      <c r="S16" s="1384"/>
      <c r="T16" s="1384"/>
      <c r="U16" s="1384"/>
      <c r="V16" s="1384"/>
      <c r="W16" s="1384"/>
      <c r="X16" s="1384"/>
      <c r="Y16" s="1384"/>
      <c r="Z16" s="1384"/>
      <c r="AA16" s="1384"/>
      <c r="AB16" s="1384"/>
      <c r="AC16" s="1384"/>
      <c r="AL16" s="2" t="s">
        <v>50</v>
      </c>
      <c r="AM16" s="1" t="s">
        <v>75</v>
      </c>
      <c r="AN16" s="6" t="str">
        <f t="shared" si="0"/>
        <v>16 化学工業</v>
      </c>
    </row>
    <row r="17" spans="8:40" ht="17.25" customHeight="1" x14ac:dyDescent="0.15">
      <c r="H17" s="76"/>
      <c r="J17" s="77"/>
      <c r="K17" s="1381" t="str">
        <f t="shared" si="1"/>
        <v>15</v>
      </c>
      <c r="L17" s="1382"/>
      <c r="M17" s="1382"/>
      <c r="N17" s="1382"/>
      <c r="O17" s="1384" t="str">
        <f t="shared" si="2"/>
        <v>印刷・同関連業</v>
      </c>
      <c r="P17" s="1384"/>
      <c r="Q17" s="1384"/>
      <c r="R17" s="1384"/>
      <c r="S17" s="1384"/>
      <c r="T17" s="1384"/>
      <c r="U17" s="1384"/>
      <c r="V17" s="1384"/>
      <c r="W17" s="1384"/>
      <c r="X17" s="1384"/>
      <c r="Y17" s="1384"/>
      <c r="Z17" s="1384"/>
      <c r="AA17" s="1384"/>
      <c r="AB17" s="1384"/>
      <c r="AC17" s="1384"/>
      <c r="AL17" s="2" t="s">
        <v>51</v>
      </c>
      <c r="AM17" s="1" t="s">
        <v>76</v>
      </c>
      <c r="AN17" s="6" t="str">
        <f t="shared" si="0"/>
        <v>17 石油製品・石炭製品製造業</v>
      </c>
    </row>
    <row r="18" spans="8:40" ht="17.25" customHeight="1" x14ac:dyDescent="0.15">
      <c r="H18" s="76"/>
      <c r="J18" s="77"/>
      <c r="K18" s="1381" t="str">
        <f t="shared" si="1"/>
        <v>16</v>
      </c>
      <c r="L18" s="1382"/>
      <c r="M18" s="1382"/>
      <c r="N18" s="1382"/>
      <c r="O18" s="1384" t="str">
        <f t="shared" si="2"/>
        <v>化学工業</v>
      </c>
      <c r="P18" s="1384"/>
      <c r="Q18" s="1384"/>
      <c r="R18" s="1384"/>
      <c r="S18" s="1384"/>
      <c r="T18" s="1384"/>
      <c r="U18" s="1384"/>
      <c r="V18" s="1384"/>
      <c r="W18" s="1384"/>
      <c r="X18" s="1384"/>
      <c r="Y18" s="1384"/>
      <c r="Z18" s="1384"/>
      <c r="AA18" s="1384"/>
      <c r="AB18" s="1384"/>
      <c r="AC18" s="1384"/>
      <c r="AL18" s="2" t="s">
        <v>52</v>
      </c>
      <c r="AM18" s="1" t="s">
        <v>77</v>
      </c>
      <c r="AN18" s="6" t="str">
        <f t="shared" si="0"/>
        <v>18 プラスチック製品製造業</v>
      </c>
    </row>
    <row r="19" spans="8:40" ht="17.25" customHeight="1" x14ac:dyDescent="0.15">
      <c r="H19" s="76"/>
      <c r="J19" s="77"/>
      <c r="K19" s="1381" t="str">
        <f t="shared" si="1"/>
        <v>17</v>
      </c>
      <c r="L19" s="1382"/>
      <c r="M19" s="1382"/>
      <c r="N19" s="1382"/>
      <c r="O19" s="1384" t="str">
        <f t="shared" si="2"/>
        <v>石油製品・石炭製品製造業</v>
      </c>
      <c r="P19" s="1384"/>
      <c r="Q19" s="1384"/>
      <c r="R19" s="1384"/>
      <c r="S19" s="1384"/>
      <c r="T19" s="1384"/>
      <c r="U19" s="1384"/>
      <c r="V19" s="1384"/>
      <c r="W19" s="1384"/>
      <c r="X19" s="1384"/>
      <c r="Y19" s="1384"/>
      <c r="Z19" s="1384"/>
      <c r="AA19" s="1384"/>
      <c r="AB19" s="1384"/>
      <c r="AC19" s="1384"/>
      <c r="AL19" s="2" t="s">
        <v>53</v>
      </c>
      <c r="AM19" s="1" t="s">
        <v>78</v>
      </c>
      <c r="AN19" s="6" t="str">
        <f t="shared" si="0"/>
        <v>19 ゴム製品製造業</v>
      </c>
    </row>
    <row r="20" spans="8:40" ht="17.25" customHeight="1" x14ac:dyDescent="0.15">
      <c r="H20" s="76"/>
      <c r="J20" s="77"/>
      <c r="K20" s="1388" t="str">
        <f t="shared" si="1"/>
        <v>18</v>
      </c>
      <c r="L20" s="1389"/>
      <c r="M20" s="1389"/>
      <c r="N20" s="1389"/>
      <c r="O20" s="1384" t="str">
        <f t="shared" si="2"/>
        <v>プラスチック製品製造業</v>
      </c>
      <c r="P20" s="1384"/>
      <c r="Q20" s="1384"/>
      <c r="R20" s="1384"/>
      <c r="S20" s="1384"/>
      <c r="T20" s="1384"/>
      <c r="U20" s="1384"/>
      <c r="V20" s="1384"/>
      <c r="W20" s="1384"/>
      <c r="X20" s="1384"/>
      <c r="Y20" s="1384"/>
      <c r="Z20" s="1384"/>
      <c r="AA20" s="1384"/>
      <c r="AB20" s="1384"/>
      <c r="AC20" s="1384"/>
      <c r="AL20" s="2" t="s">
        <v>54</v>
      </c>
      <c r="AM20" s="1" t="s">
        <v>79</v>
      </c>
      <c r="AN20" s="6" t="str">
        <f t="shared" si="0"/>
        <v>20 なめし革・同製品・毛皮製造業</v>
      </c>
    </row>
    <row r="21" spans="8:40" ht="17.25" customHeight="1" x14ac:dyDescent="0.15">
      <c r="H21" s="76"/>
      <c r="J21" s="77"/>
      <c r="K21" s="1381" t="str">
        <f t="shared" si="1"/>
        <v>19</v>
      </c>
      <c r="L21" s="1382"/>
      <c r="M21" s="1382"/>
      <c r="N21" s="1382"/>
      <c r="O21" s="1384" t="str">
        <f t="shared" si="2"/>
        <v>ゴム製品製造業</v>
      </c>
      <c r="P21" s="1384"/>
      <c r="Q21" s="1384"/>
      <c r="R21" s="1384"/>
      <c r="S21" s="1384"/>
      <c r="T21" s="1384"/>
      <c r="U21" s="1384"/>
      <c r="V21" s="1384"/>
      <c r="W21" s="1384"/>
      <c r="X21" s="1384"/>
      <c r="Y21" s="1384"/>
      <c r="Z21" s="1384"/>
      <c r="AA21" s="1384"/>
      <c r="AB21" s="1384"/>
      <c r="AC21" s="1384"/>
      <c r="AL21" s="2" t="s">
        <v>55</v>
      </c>
      <c r="AM21" s="1" t="s">
        <v>80</v>
      </c>
      <c r="AN21" s="6" t="str">
        <f t="shared" si="0"/>
        <v>21 窯業・土石製品製造業</v>
      </c>
    </row>
    <row r="22" spans="8:40" ht="17.25" customHeight="1" x14ac:dyDescent="0.15">
      <c r="H22" s="76"/>
      <c r="J22" s="77"/>
      <c r="K22" s="1381" t="str">
        <f t="shared" si="1"/>
        <v>20</v>
      </c>
      <c r="L22" s="1382"/>
      <c r="M22" s="1382"/>
      <c r="N22" s="1382"/>
      <c r="O22" s="1384" t="str">
        <f t="shared" si="2"/>
        <v>なめし革・同製品・毛皮製造業</v>
      </c>
      <c r="P22" s="1384"/>
      <c r="Q22" s="1384"/>
      <c r="R22" s="1384"/>
      <c r="S22" s="1384"/>
      <c r="T22" s="1384"/>
      <c r="U22" s="1384"/>
      <c r="V22" s="1384"/>
      <c r="W22" s="1384"/>
      <c r="X22" s="1384"/>
      <c r="Y22" s="1384"/>
      <c r="Z22" s="1384"/>
      <c r="AA22" s="1384"/>
      <c r="AB22" s="1384"/>
      <c r="AC22" s="1384"/>
      <c r="AL22" s="2" t="s">
        <v>56</v>
      </c>
      <c r="AM22" s="1" t="s">
        <v>81</v>
      </c>
      <c r="AN22" s="6" t="str">
        <f t="shared" si="0"/>
        <v>22 鉄鋼業</v>
      </c>
    </row>
    <row r="23" spans="8:40" ht="17.25" customHeight="1" x14ac:dyDescent="0.15">
      <c r="H23" s="76"/>
      <c r="J23" s="77"/>
      <c r="K23" s="1381" t="str">
        <f t="shared" si="1"/>
        <v>21</v>
      </c>
      <c r="L23" s="1382"/>
      <c r="M23" s="1382"/>
      <c r="N23" s="1382"/>
      <c r="O23" s="1384" t="str">
        <f t="shared" si="2"/>
        <v>窯業・土石製品製造業</v>
      </c>
      <c r="P23" s="1384"/>
      <c r="Q23" s="1384"/>
      <c r="R23" s="1384"/>
      <c r="S23" s="1384"/>
      <c r="T23" s="1384"/>
      <c r="U23" s="1384"/>
      <c r="V23" s="1384"/>
      <c r="W23" s="1384"/>
      <c r="X23" s="1384"/>
      <c r="Y23" s="1384"/>
      <c r="Z23" s="1384"/>
      <c r="AA23" s="1384"/>
      <c r="AB23" s="1384"/>
      <c r="AC23" s="1384"/>
      <c r="AL23" s="2" t="s">
        <v>57</v>
      </c>
      <c r="AM23" s="1" t="s">
        <v>82</v>
      </c>
      <c r="AN23" s="6" t="str">
        <f t="shared" si="0"/>
        <v>23 非鉄金属製造業</v>
      </c>
    </row>
    <row r="24" spans="8:40" ht="17.25" customHeight="1" x14ac:dyDescent="0.15">
      <c r="H24" s="76"/>
      <c r="J24" s="77"/>
      <c r="K24" s="1381" t="str">
        <f t="shared" si="1"/>
        <v>22</v>
      </c>
      <c r="L24" s="1382"/>
      <c r="M24" s="1382"/>
      <c r="N24" s="1382"/>
      <c r="O24" s="1384" t="str">
        <f t="shared" si="2"/>
        <v>鉄鋼業</v>
      </c>
      <c r="P24" s="1384"/>
      <c r="Q24" s="1384"/>
      <c r="R24" s="1384"/>
      <c r="S24" s="1384"/>
      <c r="T24" s="1384"/>
      <c r="U24" s="1384"/>
      <c r="V24" s="1384"/>
      <c r="W24" s="1384"/>
      <c r="X24" s="1384"/>
      <c r="Y24" s="1384"/>
      <c r="Z24" s="1384"/>
      <c r="AA24" s="1384"/>
      <c r="AB24" s="1384"/>
      <c r="AC24" s="1384"/>
      <c r="AL24" s="2" t="s">
        <v>58</v>
      </c>
      <c r="AM24" s="1" t="s">
        <v>83</v>
      </c>
      <c r="AN24" s="6" t="str">
        <f t="shared" si="0"/>
        <v>24 金属製品製造業</v>
      </c>
    </row>
    <row r="25" spans="8:40" ht="17.25" customHeight="1" x14ac:dyDescent="0.15">
      <c r="H25" s="76"/>
      <c r="J25" s="77"/>
      <c r="K25" s="1381" t="str">
        <f t="shared" si="1"/>
        <v>23</v>
      </c>
      <c r="L25" s="1382"/>
      <c r="M25" s="1382"/>
      <c r="N25" s="1382"/>
      <c r="O25" s="1384" t="str">
        <f t="shared" si="2"/>
        <v>非鉄金属製造業</v>
      </c>
      <c r="P25" s="1384"/>
      <c r="Q25" s="1384"/>
      <c r="R25" s="1384"/>
      <c r="S25" s="1384"/>
      <c r="T25" s="1384"/>
      <c r="U25" s="1384"/>
      <c r="V25" s="1384"/>
      <c r="W25" s="1384"/>
      <c r="X25" s="1384"/>
      <c r="Y25" s="1384"/>
      <c r="Z25" s="1384"/>
      <c r="AA25" s="1384"/>
      <c r="AB25" s="1384"/>
      <c r="AC25" s="1384"/>
      <c r="AL25" s="2" t="s">
        <v>59</v>
      </c>
      <c r="AM25" s="1" t="s">
        <v>84</v>
      </c>
      <c r="AN25" s="6" t="str">
        <f t="shared" si="0"/>
        <v>25 はん用機械器具製造業</v>
      </c>
    </row>
    <row r="26" spans="8:40" ht="17.25" customHeight="1" x14ac:dyDescent="0.15">
      <c r="H26" s="76"/>
      <c r="J26" s="77"/>
      <c r="K26" s="1381" t="str">
        <f t="shared" si="1"/>
        <v>24</v>
      </c>
      <c r="L26" s="1382"/>
      <c r="M26" s="1382"/>
      <c r="N26" s="1382"/>
      <c r="O26" s="1384" t="str">
        <f t="shared" si="2"/>
        <v>金属製品製造業</v>
      </c>
      <c r="P26" s="1384"/>
      <c r="Q26" s="1384"/>
      <c r="R26" s="1384"/>
      <c r="S26" s="1384"/>
      <c r="T26" s="1384"/>
      <c r="U26" s="1384"/>
      <c r="V26" s="1384"/>
      <c r="W26" s="1384"/>
      <c r="X26" s="1384"/>
      <c r="Y26" s="1384"/>
      <c r="Z26" s="1384"/>
      <c r="AA26" s="1384"/>
      <c r="AB26" s="1384"/>
      <c r="AC26" s="1384"/>
      <c r="AL26" s="2" t="s">
        <v>60</v>
      </c>
      <c r="AM26" s="1" t="s">
        <v>85</v>
      </c>
      <c r="AN26" s="6" t="str">
        <f t="shared" si="0"/>
        <v>26 生産用機械器具製造業</v>
      </c>
    </row>
    <row r="27" spans="8:40" ht="17.25" customHeight="1" x14ac:dyDescent="0.15">
      <c r="H27" s="76"/>
      <c r="J27" s="77"/>
      <c r="K27" s="1381" t="str">
        <f t="shared" si="1"/>
        <v>25</v>
      </c>
      <c r="L27" s="1382"/>
      <c r="M27" s="1382"/>
      <c r="N27" s="1382"/>
      <c r="O27" s="1384" t="str">
        <f t="shared" si="2"/>
        <v>はん用機械器具製造業</v>
      </c>
      <c r="P27" s="1384"/>
      <c r="Q27" s="1384"/>
      <c r="R27" s="1384"/>
      <c r="S27" s="1384"/>
      <c r="T27" s="1384"/>
      <c r="U27" s="1384"/>
      <c r="V27" s="1384"/>
      <c r="W27" s="1384"/>
      <c r="X27" s="1384"/>
      <c r="Y27" s="1384"/>
      <c r="Z27" s="1384"/>
      <c r="AA27" s="1384"/>
      <c r="AB27" s="1384"/>
      <c r="AC27" s="1384"/>
      <c r="AL27" s="2" t="s">
        <v>61</v>
      </c>
      <c r="AM27" s="1" t="s">
        <v>86</v>
      </c>
      <c r="AN27" s="6" t="str">
        <f t="shared" si="0"/>
        <v>27 業務用機械器具製造業</v>
      </c>
    </row>
    <row r="28" spans="8:40" ht="17.25" customHeight="1" x14ac:dyDescent="0.15">
      <c r="H28" s="76"/>
      <c r="J28" s="77"/>
      <c r="K28" s="1381" t="str">
        <f t="shared" si="1"/>
        <v>26</v>
      </c>
      <c r="L28" s="1382"/>
      <c r="M28" s="1382"/>
      <c r="N28" s="1382"/>
      <c r="O28" s="1384" t="str">
        <f t="shared" si="2"/>
        <v>生産用機械器具製造業</v>
      </c>
      <c r="P28" s="1384"/>
      <c r="Q28" s="1384"/>
      <c r="R28" s="1384"/>
      <c r="S28" s="1384"/>
      <c r="T28" s="1384"/>
      <c r="U28" s="1384"/>
      <c r="V28" s="1384"/>
      <c r="W28" s="1384"/>
      <c r="X28" s="1384"/>
      <c r="Y28" s="1384"/>
      <c r="Z28" s="1384"/>
      <c r="AA28" s="1384"/>
      <c r="AB28" s="1384"/>
      <c r="AC28" s="1384"/>
      <c r="AL28" s="2" t="s">
        <v>62</v>
      </c>
      <c r="AM28" s="1" t="s">
        <v>87</v>
      </c>
      <c r="AN28" s="6" t="str">
        <f t="shared" si="0"/>
        <v>28 電子部品・デバイス・電子回路製造業</v>
      </c>
    </row>
    <row r="29" spans="8:40" ht="17.25" customHeight="1" x14ac:dyDescent="0.15">
      <c r="H29" s="76"/>
      <c r="J29" s="77"/>
      <c r="K29" s="1381" t="str">
        <f t="shared" si="1"/>
        <v>27</v>
      </c>
      <c r="L29" s="1382"/>
      <c r="M29" s="1382"/>
      <c r="N29" s="1382"/>
      <c r="O29" s="1384" t="str">
        <f t="shared" si="2"/>
        <v>業務用機械器具製造業</v>
      </c>
      <c r="P29" s="1384"/>
      <c r="Q29" s="1384"/>
      <c r="R29" s="1384"/>
      <c r="S29" s="1384"/>
      <c r="T29" s="1384"/>
      <c r="U29" s="1384"/>
      <c r="V29" s="1384"/>
      <c r="W29" s="1384"/>
      <c r="X29" s="1384"/>
      <c r="Y29" s="1384"/>
      <c r="Z29" s="1384"/>
      <c r="AA29" s="1384"/>
      <c r="AB29" s="1384"/>
      <c r="AC29" s="1384"/>
      <c r="AL29" s="2" t="s">
        <v>63</v>
      </c>
      <c r="AM29" s="1" t="s">
        <v>88</v>
      </c>
      <c r="AN29" s="6" t="str">
        <f t="shared" si="0"/>
        <v>29 電気機械器具製造業</v>
      </c>
    </row>
    <row r="30" spans="8:40" ht="17.25" customHeight="1" x14ac:dyDescent="0.15">
      <c r="H30" s="76"/>
      <c r="J30" s="77"/>
      <c r="K30" s="1381" t="str">
        <f t="shared" si="1"/>
        <v>28</v>
      </c>
      <c r="L30" s="1382"/>
      <c r="M30" s="1382"/>
      <c r="N30" s="1382"/>
      <c r="O30" s="1384" t="str">
        <f t="shared" si="2"/>
        <v>電子部品・デバイス・電子回路製造業</v>
      </c>
      <c r="P30" s="1384"/>
      <c r="Q30" s="1384"/>
      <c r="R30" s="1384"/>
      <c r="S30" s="1384"/>
      <c r="T30" s="1384"/>
      <c r="U30" s="1384"/>
      <c r="V30" s="1384"/>
      <c r="W30" s="1384"/>
      <c r="X30" s="1384"/>
      <c r="Y30" s="1384"/>
      <c r="Z30" s="1384"/>
      <c r="AA30" s="1384"/>
      <c r="AB30" s="1384"/>
      <c r="AC30" s="1384"/>
      <c r="AL30" s="2" t="s">
        <v>64</v>
      </c>
      <c r="AM30" s="1" t="s">
        <v>89</v>
      </c>
      <c r="AN30" s="6" t="str">
        <f t="shared" si="0"/>
        <v>30 情報通信機械器具製造業</v>
      </c>
    </row>
    <row r="31" spans="8:40" ht="17.25" customHeight="1" x14ac:dyDescent="0.15">
      <c r="H31" s="76"/>
      <c r="J31" s="77"/>
      <c r="K31" s="1381" t="str">
        <f t="shared" si="1"/>
        <v>29</v>
      </c>
      <c r="L31" s="1382"/>
      <c r="M31" s="1382"/>
      <c r="N31" s="1382"/>
      <c r="O31" s="1384" t="str">
        <f t="shared" si="2"/>
        <v>電気機械器具製造業</v>
      </c>
      <c r="P31" s="1384"/>
      <c r="Q31" s="1384"/>
      <c r="R31" s="1384"/>
      <c r="S31" s="1384"/>
      <c r="T31" s="1384"/>
      <c r="U31" s="1384"/>
      <c r="V31" s="1384"/>
      <c r="W31" s="1384"/>
      <c r="X31" s="1384"/>
      <c r="Y31" s="1384"/>
      <c r="Z31" s="1384"/>
      <c r="AA31" s="1384"/>
      <c r="AB31" s="1384"/>
      <c r="AC31" s="1384"/>
      <c r="AL31" s="2" t="s">
        <v>65</v>
      </c>
      <c r="AM31" s="1" t="s">
        <v>90</v>
      </c>
      <c r="AN31" s="6" t="str">
        <f t="shared" si="0"/>
        <v>31 輸送用機械器具製造業</v>
      </c>
    </row>
    <row r="32" spans="8:40" ht="17.25" customHeight="1" x14ac:dyDescent="0.15">
      <c r="H32" s="76"/>
      <c r="J32" s="77"/>
      <c r="K32" s="1381" t="str">
        <f t="shared" si="1"/>
        <v>30</v>
      </c>
      <c r="L32" s="1382"/>
      <c r="M32" s="1382"/>
      <c r="N32" s="1382"/>
      <c r="O32" s="1384" t="str">
        <f t="shared" si="2"/>
        <v>情報通信機械器具製造業</v>
      </c>
      <c r="P32" s="1384"/>
      <c r="Q32" s="1384"/>
      <c r="R32" s="1384"/>
      <c r="S32" s="1384"/>
      <c r="T32" s="1384"/>
      <c r="U32" s="1384"/>
      <c r="V32" s="1384"/>
      <c r="W32" s="1384"/>
      <c r="X32" s="1384"/>
      <c r="Y32" s="1384"/>
      <c r="Z32" s="1384"/>
      <c r="AA32" s="1384"/>
      <c r="AB32" s="1384"/>
      <c r="AC32" s="1384"/>
      <c r="AL32" s="2" t="s">
        <v>66</v>
      </c>
      <c r="AM32" s="1" t="s">
        <v>91</v>
      </c>
      <c r="AN32" s="6" t="str">
        <f t="shared" si="0"/>
        <v>32 その他の製造業</v>
      </c>
    </row>
    <row r="33" spans="8:40" ht="17.25" customHeight="1" x14ac:dyDescent="0.15">
      <c r="H33" s="76"/>
      <c r="J33" s="77"/>
      <c r="K33" s="1381" t="str">
        <f t="shared" si="1"/>
        <v>31</v>
      </c>
      <c r="L33" s="1382"/>
      <c r="M33" s="1382"/>
      <c r="N33" s="1382"/>
      <c r="O33" s="1384" t="str">
        <f t="shared" si="2"/>
        <v>輸送用機械器具製造業</v>
      </c>
      <c r="P33" s="1384"/>
      <c r="Q33" s="1384"/>
      <c r="R33" s="1384"/>
      <c r="S33" s="1384"/>
      <c r="T33" s="1384"/>
      <c r="U33" s="1384"/>
      <c r="V33" s="1384"/>
      <c r="W33" s="1384"/>
      <c r="X33" s="1384"/>
      <c r="Y33" s="1384"/>
      <c r="Z33" s="1384"/>
      <c r="AA33" s="1384"/>
      <c r="AB33" s="1384"/>
      <c r="AC33" s="1384"/>
      <c r="AK33" s="1" t="s">
        <v>100</v>
      </c>
      <c r="AL33" s="2" t="s">
        <v>96</v>
      </c>
      <c r="AM33" s="1" t="s">
        <v>92</v>
      </c>
      <c r="AN33" s="6" t="str">
        <f t="shared" si="0"/>
        <v>33 電気業</v>
      </c>
    </row>
    <row r="34" spans="8:40" ht="17.25" customHeight="1" x14ac:dyDescent="0.15">
      <c r="H34" s="76"/>
      <c r="J34" s="77"/>
      <c r="K34" s="1391" t="str">
        <f t="shared" si="1"/>
        <v>32</v>
      </c>
      <c r="L34" s="1392"/>
      <c r="M34" s="1392"/>
      <c r="N34" s="1392"/>
      <c r="O34" s="1390" t="str">
        <f t="shared" si="2"/>
        <v>その他の製造業</v>
      </c>
      <c r="P34" s="1390"/>
      <c r="Q34" s="1390"/>
      <c r="R34" s="1390"/>
      <c r="S34" s="1390"/>
      <c r="T34" s="1390"/>
      <c r="U34" s="1390"/>
      <c r="V34" s="1390"/>
      <c r="W34" s="1390"/>
      <c r="X34" s="1390"/>
      <c r="Y34" s="1390"/>
      <c r="Z34" s="1390"/>
      <c r="AA34" s="1390"/>
      <c r="AB34" s="1390"/>
      <c r="AC34" s="1390"/>
      <c r="AL34" s="2" t="s">
        <v>97</v>
      </c>
      <c r="AM34" s="1" t="s">
        <v>93</v>
      </c>
      <c r="AN34" s="6" t="str">
        <f t="shared" si="0"/>
        <v>34 ガス業</v>
      </c>
    </row>
    <row r="35" spans="8:40" ht="17.25" customHeight="1" x14ac:dyDescent="0.15">
      <c r="H35" s="86" t="s">
        <v>128</v>
      </c>
      <c r="I35" s="87"/>
      <c r="J35" s="92"/>
      <c r="K35" s="81"/>
      <c r="L35" s="81"/>
      <c r="M35" s="81"/>
      <c r="N35" s="81"/>
      <c r="O35" s="81"/>
      <c r="P35" s="81"/>
      <c r="Q35" s="81"/>
      <c r="R35" s="81"/>
      <c r="S35" s="81"/>
      <c r="T35" s="81"/>
      <c r="U35" s="81"/>
      <c r="V35" s="81"/>
      <c r="W35" s="81"/>
      <c r="X35" s="81"/>
      <c r="Y35" s="81"/>
      <c r="Z35" s="81"/>
      <c r="AA35" s="81"/>
      <c r="AB35" s="81"/>
      <c r="AC35" s="82"/>
      <c r="AL35" s="2" t="s">
        <v>98</v>
      </c>
      <c r="AM35" s="1" t="s">
        <v>94</v>
      </c>
      <c r="AN35" s="6" t="str">
        <f t="shared" si="0"/>
        <v>35 熱供給業</v>
      </c>
    </row>
    <row r="36" spans="8:40" ht="17.25" customHeight="1" x14ac:dyDescent="0.15">
      <c r="H36" s="76"/>
      <c r="J36" s="77"/>
      <c r="K36" s="1386" t="str">
        <f>AL33</f>
        <v>33</v>
      </c>
      <c r="L36" s="1387"/>
      <c r="M36" s="1387"/>
      <c r="N36" s="1387"/>
      <c r="O36" s="1394" t="str">
        <f>AM33</f>
        <v>電気業</v>
      </c>
      <c r="P36" s="1394"/>
      <c r="Q36" s="1394"/>
      <c r="R36" s="1394"/>
      <c r="S36" s="1394"/>
      <c r="T36" s="1394"/>
      <c r="U36" s="1394"/>
      <c r="V36" s="1394"/>
      <c r="W36" s="1394"/>
      <c r="X36" s="1394"/>
      <c r="Y36" s="1394"/>
      <c r="Z36" s="1394"/>
      <c r="AA36" s="1394"/>
      <c r="AB36" s="1394"/>
      <c r="AC36" s="1394"/>
      <c r="AL36" s="2" t="s">
        <v>99</v>
      </c>
      <c r="AM36" s="1" t="s">
        <v>95</v>
      </c>
      <c r="AN36" s="6" t="str">
        <f t="shared" si="0"/>
        <v>36 水道業</v>
      </c>
    </row>
    <row r="37" spans="8:40" ht="17.25" customHeight="1" x14ac:dyDescent="0.15">
      <c r="H37" s="76"/>
      <c r="J37" s="77"/>
      <c r="K37" s="1381" t="str">
        <f>AL34</f>
        <v>34</v>
      </c>
      <c r="L37" s="1382"/>
      <c r="M37" s="1382"/>
      <c r="N37" s="1382"/>
      <c r="O37" s="1384" t="str">
        <f>AM34</f>
        <v>ガス業</v>
      </c>
      <c r="P37" s="1384"/>
      <c r="Q37" s="1384"/>
      <c r="R37" s="1384"/>
      <c r="S37" s="1384"/>
      <c r="T37" s="1384"/>
      <c r="U37" s="1384"/>
      <c r="V37" s="1384"/>
      <c r="W37" s="1384"/>
      <c r="X37" s="1384"/>
      <c r="Y37" s="1384"/>
      <c r="Z37" s="1384"/>
      <c r="AA37" s="1384"/>
      <c r="AB37" s="1384"/>
      <c r="AC37" s="1384"/>
      <c r="AK37" s="1" t="s">
        <v>102</v>
      </c>
      <c r="AL37" s="3" t="s">
        <v>104</v>
      </c>
      <c r="AM37" s="4" t="s">
        <v>103</v>
      </c>
      <c r="AN37" s="6" t="str">
        <f t="shared" si="0"/>
        <v>78 洗濯・理容･美容･浴場業</v>
      </c>
    </row>
    <row r="38" spans="8:40" ht="17.25" customHeight="1" x14ac:dyDescent="0.15">
      <c r="H38" s="76"/>
      <c r="J38" s="77"/>
      <c r="K38" s="1381" t="str">
        <f>AL35</f>
        <v>35</v>
      </c>
      <c r="L38" s="1382"/>
      <c r="M38" s="1382"/>
      <c r="N38" s="1382"/>
      <c r="O38" s="1384" t="str">
        <f>AM35</f>
        <v>熱供給業</v>
      </c>
      <c r="P38" s="1384"/>
      <c r="Q38" s="1384"/>
      <c r="R38" s="1384"/>
      <c r="S38" s="1384"/>
      <c r="T38" s="1384"/>
      <c r="U38" s="1384"/>
      <c r="V38" s="1384"/>
      <c r="W38" s="1384"/>
      <c r="X38" s="1384"/>
      <c r="Y38" s="1384"/>
      <c r="Z38" s="1384"/>
      <c r="AA38" s="1384"/>
      <c r="AB38" s="1384"/>
      <c r="AC38" s="1384"/>
      <c r="AK38" s="1" t="s">
        <v>106</v>
      </c>
      <c r="AL38" s="3" t="s">
        <v>111</v>
      </c>
      <c r="AM38" s="4" t="s">
        <v>107</v>
      </c>
      <c r="AN38" s="6" t="str">
        <f t="shared" si="0"/>
        <v>88 廃棄物処理業</v>
      </c>
    </row>
    <row r="39" spans="8:40" ht="17.25" customHeight="1" x14ac:dyDescent="0.15">
      <c r="H39" s="76"/>
      <c r="J39" s="77"/>
      <c r="K39" s="1391" t="str">
        <f>AL36</f>
        <v>36</v>
      </c>
      <c r="L39" s="1392"/>
      <c r="M39" s="1392"/>
      <c r="N39" s="1392"/>
      <c r="O39" s="1390" t="str">
        <f>AM36</f>
        <v>水道業</v>
      </c>
      <c r="P39" s="1390"/>
      <c r="Q39" s="1390"/>
      <c r="R39" s="1390"/>
      <c r="S39" s="1390"/>
      <c r="T39" s="1390"/>
      <c r="U39" s="1390"/>
      <c r="V39" s="1390"/>
      <c r="W39" s="1390"/>
      <c r="X39" s="1390"/>
      <c r="Y39" s="1390"/>
      <c r="Z39" s="1390"/>
      <c r="AA39" s="1390"/>
      <c r="AB39" s="1390"/>
      <c r="AC39" s="1390"/>
      <c r="AL39" s="3" t="s">
        <v>112</v>
      </c>
      <c r="AM39" s="4" t="s">
        <v>108</v>
      </c>
      <c r="AN39" s="6" t="str">
        <f t="shared" si="0"/>
        <v>89 自動車整備業</v>
      </c>
    </row>
    <row r="40" spans="8:40" ht="17.25" customHeight="1" x14ac:dyDescent="0.15">
      <c r="H40" s="86" t="s">
        <v>101</v>
      </c>
      <c r="I40" s="87"/>
      <c r="J40" s="92"/>
      <c r="K40" s="81"/>
      <c r="L40" s="81"/>
      <c r="M40" s="81"/>
      <c r="N40" s="81"/>
      <c r="O40" s="81"/>
      <c r="P40" s="81"/>
      <c r="Q40" s="81"/>
      <c r="R40" s="81"/>
      <c r="S40" s="81"/>
      <c r="T40" s="81"/>
      <c r="U40" s="81"/>
      <c r="V40" s="81"/>
      <c r="W40" s="81"/>
      <c r="X40" s="81"/>
      <c r="Y40" s="81"/>
      <c r="Z40" s="81"/>
      <c r="AA40" s="81"/>
      <c r="AB40" s="81"/>
      <c r="AC40" s="82"/>
      <c r="AN40" s="6" t="s">
        <v>1</v>
      </c>
    </row>
    <row r="41" spans="8:40" ht="17.25" customHeight="1" x14ac:dyDescent="0.15">
      <c r="H41" s="76"/>
      <c r="J41" s="77"/>
      <c r="K41" s="1385" t="str">
        <f>AL37</f>
        <v>78</v>
      </c>
      <c r="L41" s="1383"/>
      <c r="M41" s="1383"/>
      <c r="N41" s="1383"/>
      <c r="O41" s="1393" t="str">
        <f>AM37</f>
        <v>洗濯・理容･美容･浴場業</v>
      </c>
      <c r="P41" s="1393"/>
      <c r="Q41" s="1393"/>
      <c r="R41" s="1393"/>
      <c r="S41" s="1393"/>
      <c r="T41" s="1393"/>
      <c r="U41" s="1393"/>
      <c r="V41" s="1393"/>
      <c r="W41" s="1393"/>
      <c r="X41" s="1393"/>
      <c r="Y41" s="1393"/>
      <c r="Z41" s="1393"/>
      <c r="AA41" s="1393"/>
      <c r="AB41" s="1393"/>
      <c r="AC41" s="1393"/>
    </row>
    <row r="42" spans="8:40" ht="17.25" customHeight="1" x14ac:dyDescent="0.15">
      <c r="H42" s="86" t="s">
        <v>105</v>
      </c>
      <c r="I42" s="87"/>
      <c r="J42" s="92"/>
      <c r="K42" s="81"/>
      <c r="L42" s="81"/>
      <c r="M42" s="81"/>
      <c r="N42" s="81"/>
      <c r="O42" s="81"/>
      <c r="P42" s="81"/>
      <c r="Q42" s="81"/>
      <c r="R42" s="81"/>
      <c r="S42" s="81"/>
      <c r="T42" s="81"/>
      <c r="U42" s="81"/>
      <c r="V42" s="81"/>
      <c r="W42" s="81"/>
      <c r="X42" s="81"/>
      <c r="Y42" s="81"/>
      <c r="Z42" s="81"/>
      <c r="AA42" s="81"/>
      <c r="AB42" s="81"/>
      <c r="AC42" s="82"/>
    </row>
    <row r="43" spans="8:40" ht="17.25" customHeight="1" x14ac:dyDescent="0.15">
      <c r="H43" s="76"/>
      <c r="J43" s="77"/>
      <c r="K43" s="1386" t="str">
        <f>AL38</f>
        <v>88</v>
      </c>
      <c r="L43" s="1387"/>
      <c r="M43" s="1387"/>
      <c r="N43" s="1387"/>
      <c r="O43" s="1394" t="str">
        <f>AM38</f>
        <v>廃棄物処理業</v>
      </c>
      <c r="P43" s="1394"/>
      <c r="Q43" s="1394"/>
      <c r="R43" s="1394"/>
      <c r="S43" s="1394"/>
      <c r="T43" s="1394"/>
      <c r="U43" s="1394"/>
      <c r="V43" s="1394"/>
      <c r="W43" s="1394"/>
      <c r="X43" s="1394"/>
      <c r="Y43" s="1394"/>
      <c r="Z43" s="1394"/>
      <c r="AA43" s="1394"/>
      <c r="AB43" s="1394"/>
      <c r="AC43" s="1394"/>
    </row>
    <row r="44" spans="8:40" ht="17.25" customHeight="1" x14ac:dyDescent="0.15">
      <c r="H44" s="78"/>
      <c r="I44" s="79"/>
      <c r="J44" s="80"/>
      <c r="K44" s="1403" t="str">
        <f>AL39</f>
        <v>89</v>
      </c>
      <c r="L44" s="1404"/>
      <c r="M44" s="1404"/>
      <c r="N44" s="1404"/>
      <c r="O44" s="1402" t="str">
        <f>AM39</f>
        <v>自動車整備業</v>
      </c>
      <c r="P44" s="1402"/>
      <c r="Q44" s="1402"/>
      <c r="R44" s="1402"/>
      <c r="S44" s="1402"/>
      <c r="T44" s="1402"/>
      <c r="U44" s="1402"/>
      <c r="V44" s="1402"/>
      <c r="W44" s="1402"/>
      <c r="X44" s="1402"/>
      <c r="Y44" s="1402"/>
      <c r="Z44" s="1402"/>
      <c r="AA44" s="1402"/>
      <c r="AB44" s="1402"/>
      <c r="AC44" s="1402"/>
    </row>
    <row r="45" spans="8:40" ht="18.75" customHeight="1" x14ac:dyDescent="0.15"/>
    <row r="46" spans="8:40" x14ac:dyDescent="0.15">
      <c r="AG46" s="93"/>
      <c r="AH46" s="93" t="s">
        <v>459</v>
      </c>
    </row>
    <row r="47" spans="8:40" x14ac:dyDescent="0.15"/>
    <row r="48" spans="8:40" x14ac:dyDescent="0.15">
      <c r="H48" s="6" t="s">
        <v>163</v>
      </c>
    </row>
    <row r="49" spans="8:16" x14ac:dyDescent="0.15">
      <c r="H49" s="6" t="s">
        <v>164</v>
      </c>
      <c r="P49" s="6" t="s">
        <v>165</v>
      </c>
    </row>
    <row r="50" spans="8:16" x14ac:dyDescent="0.15">
      <c r="H50" s="6" t="s">
        <v>166</v>
      </c>
      <c r="P50" s="6" t="s">
        <v>167</v>
      </c>
    </row>
    <row r="51" spans="8:16" x14ac:dyDescent="0.15">
      <c r="H51" s="6" t="s">
        <v>168</v>
      </c>
      <c r="P51" s="6" t="s">
        <v>169</v>
      </c>
    </row>
    <row r="52" spans="8:16" x14ac:dyDescent="0.15">
      <c r="H52" s="6" t="s">
        <v>170</v>
      </c>
      <c r="P52" s="6" t="s">
        <v>171</v>
      </c>
    </row>
    <row r="53" spans="8:16" x14ac:dyDescent="0.15">
      <c r="P53" s="6" t="s">
        <v>172</v>
      </c>
    </row>
    <row r="54" spans="8:16" x14ac:dyDescent="0.15">
      <c r="H54" s="94" t="s">
        <v>173</v>
      </c>
    </row>
  </sheetData>
  <mergeCells count="70">
    <mergeCell ref="AE1:AH2"/>
    <mergeCell ref="B3:AH3"/>
    <mergeCell ref="O44:AC44"/>
    <mergeCell ref="O36:AC36"/>
    <mergeCell ref="O37:AC37"/>
    <mergeCell ref="O38:AC38"/>
    <mergeCell ref="O39:AC39"/>
    <mergeCell ref="O41:AC41"/>
    <mergeCell ref="O43:AC43"/>
    <mergeCell ref="O29:AC29"/>
    <mergeCell ref="O30:AC30"/>
    <mergeCell ref="O31:AC31"/>
    <mergeCell ref="O32:AC32"/>
    <mergeCell ref="O33:AC33"/>
    <mergeCell ref="K44:N44"/>
    <mergeCell ref="O7:AC7"/>
    <mergeCell ref="O9:AC9"/>
    <mergeCell ref="O11:AC11"/>
    <mergeCell ref="O12:AC12"/>
    <mergeCell ref="O13:AC13"/>
    <mergeCell ref="O14:AC14"/>
    <mergeCell ref="O16:AC16"/>
    <mergeCell ref="O28:AC28"/>
    <mergeCell ref="O17:AC17"/>
    <mergeCell ref="O18:AC18"/>
    <mergeCell ref="O19:AC19"/>
    <mergeCell ref="O26:AC26"/>
    <mergeCell ref="O27:AC27"/>
    <mergeCell ref="O23:AC23"/>
    <mergeCell ref="O24:AC24"/>
    <mergeCell ref="O25:AC25"/>
    <mergeCell ref="O34:AC34"/>
    <mergeCell ref="K41:N41"/>
    <mergeCell ref="K43:N43"/>
    <mergeCell ref="K34:N34"/>
    <mergeCell ref="K36:N36"/>
    <mergeCell ref="K37:N37"/>
    <mergeCell ref="K38:N38"/>
    <mergeCell ref="K39:N39"/>
    <mergeCell ref="K32:N32"/>
    <mergeCell ref="K33:N33"/>
    <mergeCell ref="K9:N9"/>
    <mergeCell ref="K11:N11"/>
    <mergeCell ref="K12:N12"/>
    <mergeCell ref="K13:N13"/>
    <mergeCell ref="K14:N14"/>
    <mergeCell ref="K15:N15"/>
    <mergeCell ref="K30:N30"/>
    <mergeCell ref="K31:N31"/>
    <mergeCell ref="K18:N18"/>
    <mergeCell ref="K19:N19"/>
    <mergeCell ref="K20:N20"/>
    <mergeCell ref="K21:N21"/>
    <mergeCell ref="K28:N28"/>
    <mergeCell ref="O5:AC5"/>
    <mergeCell ref="H5:N5"/>
    <mergeCell ref="K29:N29"/>
    <mergeCell ref="K22:N22"/>
    <mergeCell ref="K23:N23"/>
    <mergeCell ref="K24:N24"/>
    <mergeCell ref="K25:N25"/>
    <mergeCell ref="K26:N26"/>
    <mergeCell ref="K27:N27"/>
    <mergeCell ref="K7:N7"/>
    <mergeCell ref="K16:N16"/>
    <mergeCell ref="K17:N17"/>
    <mergeCell ref="O20:AC20"/>
    <mergeCell ref="O21:AC21"/>
    <mergeCell ref="O22:AC22"/>
    <mergeCell ref="O15:AC15"/>
  </mergeCells>
  <phoneticPr fontId="1"/>
  <printOptions horizontalCentered="1"/>
  <pageMargins left="0.70866141732283472" right="0.47244094488188981" top="0.59055118110236227" bottom="0.39370078740157483" header="0.35433070866141736" footer="0.35433070866141736"/>
  <pageSetup paperSize="9" scale="95" orientation="portrait" blackAndWhite="1" horizontalDpi="300" verticalDpi="300" r:id="rId1"/>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1</vt:lpstr>
      <vt:lpstr>2</vt:lpstr>
      <vt:lpstr>3</vt:lpstr>
      <vt:lpstr>4</vt:lpstr>
      <vt:lpstr>5</vt:lpstr>
      <vt:lpstr>6</vt:lpstr>
      <vt:lpstr>7</vt:lpstr>
      <vt:lpstr>資料</vt:lpstr>
      <vt:lpstr>'1'!Print_Area</vt:lpstr>
      <vt:lpstr>'2'!Print_Area</vt:lpstr>
      <vt:lpstr>'3'!Print_Area</vt:lpstr>
      <vt:lpstr>'4'!Print_Area</vt:lpstr>
      <vt:lpstr>'5'!Print_Area</vt:lpstr>
      <vt:lpstr>'6'!Print_Area</vt:lpstr>
      <vt:lpstr>'7'!Print_Area</vt:lpstr>
      <vt:lpstr>資料!Print_Area</vt:lpstr>
      <vt:lpstr>業種</vt:lpstr>
      <vt:lpstr>'1'!都道府県</vt:lpstr>
      <vt:lpstr>'2'!燃料名1</vt:lpstr>
      <vt:lpstr>'2'!燃料名2</vt:lpstr>
      <vt:lpstr>'2'!非化石燃料名1</vt:lpstr>
      <vt:lpstr>'2'!非化石燃料名2</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audit87</cp:lastModifiedBy>
  <cp:lastPrinted>2025-04-01T05:50:24Z</cp:lastPrinted>
  <dcterms:created xsi:type="dcterms:W3CDTF">2013-01-15T00:34:31Z</dcterms:created>
  <dcterms:modified xsi:type="dcterms:W3CDTF">2025-09-09T03:02:24Z</dcterms:modified>
</cp:coreProperties>
</file>